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5" i="1" l="1"/>
  <c r="O205" i="1"/>
  <c r="N205" i="1"/>
  <c r="M205" i="1"/>
  <c r="L205" i="1"/>
  <c r="K205" i="1"/>
  <c r="P204" i="1"/>
  <c r="O204" i="1"/>
  <c r="N204" i="1"/>
  <c r="M204" i="1"/>
  <c r="L204" i="1"/>
  <c r="K204" i="1"/>
  <c r="P203" i="1"/>
  <c r="O203" i="1"/>
  <c r="N203" i="1"/>
  <c r="M203" i="1"/>
  <c r="L203" i="1"/>
  <c r="K203" i="1"/>
  <c r="P202" i="1"/>
  <c r="O202" i="1"/>
  <c r="N202" i="1"/>
  <c r="M202" i="1"/>
  <c r="L202" i="1"/>
  <c r="K202" i="1"/>
  <c r="P201" i="1"/>
  <c r="O201" i="1"/>
  <c r="N201" i="1"/>
  <c r="M201" i="1"/>
  <c r="L201" i="1"/>
  <c r="K201" i="1"/>
  <c r="P200" i="1"/>
  <c r="O200" i="1"/>
  <c r="N200" i="1"/>
  <c r="M200" i="1"/>
  <c r="L200" i="1"/>
  <c r="K200" i="1"/>
  <c r="P199" i="1"/>
  <c r="O199" i="1"/>
  <c r="N199" i="1"/>
  <c r="M199" i="1"/>
  <c r="L199" i="1"/>
  <c r="K199" i="1"/>
  <c r="P198" i="1"/>
  <c r="O198" i="1"/>
  <c r="N198" i="1"/>
  <c r="M198" i="1"/>
  <c r="L198" i="1"/>
  <c r="K198" i="1"/>
  <c r="P197" i="1"/>
  <c r="O197" i="1"/>
  <c r="N197" i="1"/>
  <c r="M197" i="1"/>
  <c r="L197" i="1"/>
  <c r="K197" i="1"/>
  <c r="P196" i="1"/>
  <c r="O196" i="1"/>
  <c r="N196" i="1"/>
  <c r="M196" i="1"/>
  <c r="L196" i="1"/>
  <c r="K196" i="1"/>
  <c r="P195" i="1"/>
  <c r="O195" i="1"/>
  <c r="N195" i="1"/>
  <c r="M195" i="1"/>
  <c r="L195" i="1"/>
  <c r="K195" i="1"/>
  <c r="P194" i="1"/>
  <c r="O194" i="1"/>
  <c r="N194" i="1"/>
  <c r="M194" i="1"/>
  <c r="L194" i="1"/>
  <c r="K194" i="1"/>
  <c r="P193" i="1"/>
  <c r="O193" i="1"/>
  <c r="N193" i="1"/>
  <c r="M193" i="1"/>
  <c r="L193" i="1"/>
  <c r="K193" i="1"/>
  <c r="P192" i="1"/>
  <c r="O192" i="1"/>
  <c r="N192" i="1"/>
  <c r="M192" i="1"/>
  <c r="L192" i="1"/>
  <c r="K192" i="1"/>
  <c r="P191" i="1"/>
  <c r="O191" i="1"/>
  <c r="N191" i="1"/>
  <c r="M191" i="1"/>
  <c r="L191" i="1"/>
  <c r="K191" i="1"/>
  <c r="P190" i="1"/>
  <c r="O190" i="1"/>
  <c r="N190" i="1"/>
  <c r="M190" i="1"/>
  <c r="L190" i="1"/>
  <c r="K190" i="1"/>
  <c r="P189" i="1"/>
  <c r="O189" i="1"/>
  <c r="N189" i="1"/>
  <c r="M189" i="1"/>
  <c r="L189" i="1"/>
  <c r="K189" i="1"/>
  <c r="P188" i="1"/>
  <c r="O188" i="1"/>
  <c r="N188" i="1"/>
  <c r="M188" i="1"/>
  <c r="L188" i="1"/>
  <c r="K188" i="1"/>
  <c r="P187" i="1"/>
  <c r="O187" i="1"/>
  <c r="N187" i="1"/>
  <c r="M187" i="1"/>
  <c r="L187" i="1"/>
  <c r="K187" i="1"/>
  <c r="P186" i="1"/>
  <c r="O186" i="1"/>
  <c r="N186" i="1"/>
  <c r="M186" i="1"/>
  <c r="L186" i="1"/>
  <c r="K186" i="1"/>
  <c r="P185" i="1"/>
  <c r="O185" i="1"/>
  <c r="N185" i="1"/>
  <c r="M185" i="1"/>
  <c r="L185" i="1"/>
  <c r="K185" i="1"/>
  <c r="P184" i="1"/>
  <c r="O184" i="1"/>
  <c r="N184" i="1"/>
  <c r="M184" i="1"/>
  <c r="L184" i="1"/>
  <c r="K184" i="1"/>
  <c r="P183" i="1"/>
  <c r="O183" i="1"/>
  <c r="N183" i="1"/>
  <c r="M183" i="1"/>
  <c r="L183" i="1"/>
  <c r="K183" i="1"/>
  <c r="P182" i="1"/>
  <c r="O182" i="1"/>
  <c r="N182" i="1"/>
  <c r="M182" i="1"/>
  <c r="L182" i="1"/>
  <c r="K182" i="1"/>
  <c r="P181" i="1"/>
  <c r="O181" i="1"/>
  <c r="N181" i="1"/>
  <c r="M181" i="1"/>
  <c r="L181" i="1"/>
  <c r="K181" i="1"/>
  <c r="P180" i="1"/>
  <c r="O180" i="1"/>
  <c r="N180" i="1"/>
  <c r="M180" i="1"/>
  <c r="L180" i="1"/>
  <c r="K180" i="1"/>
  <c r="P179" i="1"/>
  <c r="O179" i="1"/>
  <c r="N179" i="1"/>
  <c r="M179" i="1"/>
  <c r="L179" i="1"/>
  <c r="K179" i="1"/>
  <c r="P178" i="1"/>
  <c r="O178" i="1"/>
  <c r="N178" i="1"/>
  <c r="M178" i="1"/>
  <c r="L178" i="1"/>
  <c r="K178" i="1"/>
  <c r="P177" i="1"/>
  <c r="O177" i="1"/>
  <c r="N177" i="1"/>
  <c r="M177" i="1"/>
  <c r="L177" i="1"/>
  <c r="K177" i="1"/>
  <c r="P176" i="1"/>
  <c r="O176" i="1"/>
  <c r="N176" i="1"/>
  <c r="M176" i="1"/>
  <c r="L176" i="1"/>
  <c r="K176" i="1"/>
  <c r="P175" i="1"/>
  <c r="O175" i="1"/>
  <c r="N175" i="1"/>
  <c r="M175" i="1"/>
  <c r="L175" i="1"/>
  <c r="K175" i="1"/>
  <c r="P174" i="1"/>
  <c r="O174" i="1"/>
  <c r="N174" i="1"/>
  <c r="M174" i="1"/>
  <c r="L174" i="1"/>
  <c r="K174" i="1"/>
  <c r="P173" i="1"/>
  <c r="O173" i="1"/>
  <c r="N173" i="1"/>
  <c r="M173" i="1"/>
  <c r="L173" i="1"/>
  <c r="K173" i="1"/>
  <c r="P172" i="1"/>
  <c r="O172" i="1"/>
  <c r="N172" i="1"/>
  <c r="M172" i="1"/>
  <c r="L172" i="1"/>
  <c r="K172" i="1"/>
  <c r="P171" i="1"/>
  <c r="O171" i="1"/>
  <c r="N171" i="1"/>
  <c r="M171" i="1"/>
  <c r="L171" i="1"/>
  <c r="K171" i="1"/>
  <c r="P170" i="1"/>
  <c r="O170" i="1"/>
  <c r="N170" i="1"/>
  <c r="M170" i="1"/>
  <c r="L170" i="1"/>
  <c r="K170" i="1"/>
  <c r="P169" i="1"/>
  <c r="O169" i="1"/>
  <c r="N169" i="1"/>
  <c r="M169" i="1"/>
  <c r="L169" i="1"/>
  <c r="K169" i="1"/>
  <c r="P168" i="1"/>
  <c r="O168" i="1"/>
  <c r="N168" i="1"/>
  <c r="M168" i="1"/>
  <c r="L168" i="1"/>
  <c r="K168" i="1"/>
  <c r="P167" i="1"/>
  <c r="O167" i="1"/>
  <c r="N167" i="1"/>
  <c r="M167" i="1"/>
  <c r="L167" i="1"/>
  <c r="K167" i="1"/>
  <c r="P166" i="1"/>
  <c r="O166" i="1"/>
  <c r="N166" i="1"/>
  <c r="M166" i="1"/>
  <c r="L166" i="1"/>
  <c r="K166" i="1"/>
  <c r="P165" i="1"/>
  <c r="O165" i="1"/>
  <c r="N165" i="1"/>
  <c r="M165" i="1"/>
  <c r="L165" i="1"/>
  <c r="K165" i="1"/>
  <c r="P164" i="1"/>
  <c r="O164" i="1"/>
  <c r="N164" i="1"/>
  <c r="M164" i="1"/>
  <c r="L164" i="1"/>
  <c r="K164" i="1"/>
  <c r="P163" i="1"/>
  <c r="O163" i="1"/>
  <c r="N163" i="1"/>
  <c r="M163" i="1"/>
  <c r="L163" i="1"/>
  <c r="K163" i="1"/>
  <c r="P162" i="1"/>
  <c r="O162" i="1"/>
  <c r="N162" i="1"/>
  <c r="M162" i="1"/>
  <c r="L162" i="1"/>
  <c r="K162" i="1"/>
  <c r="P161" i="1"/>
  <c r="O161" i="1"/>
  <c r="N161" i="1"/>
  <c r="M161" i="1"/>
  <c r="L161" i="1"/>
  <c r="K161" i="1"/>
  <c r="P160" i="1"/>
  <c r="O160" i="1"/>
  <c r="N160" i="1"/>
  <c r="M160" i="1"/>
  <c r="L160" i="1"/>
  <c r="K160" i="1"/>
  <c r="P159" i="1"/>
  <c r="O159" i="1"/>
  <c r="N159" i="1"/>
  <c r="M159" i="1"/>
  <c r="L159" i="1"/>
  <c r="K159" i="1"/>
  <c r="P158" i="1"/>
  <c r="O158" i="1"/>
  <c r="N158" i="1"/>
  <c r="M158" i="1"/>
  <c r="L158" i="1"/>
  <c r="K158" i="1"/>
  <c r="P157" i="1"/>
  <c r="O157" i="1"/>
  <c r="N157" i="1"/>
  <c r="M157" i="1"/>
  <c r="L157" i="1"/>
  <c r="K157" i="1"/>
  <c r="P156" i="1"/>
  <c r="O156" i="1"/>
  <c r="N156" i="1"/>
  <c r="M156" i="1"/>
  <c r="L156" i="1"/>
  <c r="K156" i="1"/>
  <c r="P155" i="1"/>
  <c r="O155" i="1"/>
  <c r="N155" i="1"/>
  <c r="M155" i="1"/>
  <c r="L155" i="1"/>
  <c r="K155" i="1"/>
  <c r="P154" i="1"/>
  <c r="O154" i="1"/>
  <c r="N154" i="1"/>
  <c r="M154" i="1"/>
  <c r="L154" i="1"/>
  <c r="K154" i="1"/>
  <c r="P153" i="1"/>
  <c r="O153" i="1"/>
  <c r="N153" i="1"/>
  <c r="M153" i="1"/>
  <c r="L153" i="1"/>
  <c r="K153" i="1"/>
  <c r="P152" i="1"/>
  <c r="O152" i="1"/>
  <c r="N152" i="1"/>
  <c r="M152" i="1"/>
  <c r="L152" i="1"/>
  <c r="K152" i="1"/>
  <c r="P151" i="1"/>
  <c r="O151" i="1"/>
  <c r="N151" i="1"/>
  <c r="M151" i="1"/>
  <c r="L151" i="1"/>
  <c r="K151" i="1"/>
  <c r="P150" i="1"/>
  <c r="O150" i="1"/>
  <c r="N150" i="1"/>
  <c r="M150" i="1"/>
  <c r="L150" i="1"/>
  <c r="K150" i="1"/>
  <c r="P149" i="1"/>
  <c r="O149" i="1"/>
  <c r="N149" i="1"/>
  <c r="M149" i="1"/>
  <c r="L149" i="1"/>
  <c r="K149" i="1"/>
  <c r="P148" i="1"/>
  <c r="O148" i="1"/>
  <c r="N148" i="1"/>
  <c r="M148" i="1"/>
  <c r="L148" i="1"/>
  <c r="K148" i="1"/>
  <c r="P147" i="1"/>
  <c r="O147" i="1"/>
  <c r="N147" i="1"/>
  <c r="M147" i="1"/>
  <c r="L147" i="1"/>
  <c r="K147" i="1"/>
  <c r="P146" i="1"/>
  <c r="O146" i="1"/>
  <c r="N146" i="1"/>
  <c r="M146" i="1"/>
  <c r="L146" i="1"/>
  <c r="K146" i="1"/>
  <c r="P145" i="1"/>
  <c r="O145" i="1"/>
  <c r="N145" i="1"/>
  <c r="M145" i="1"/>
  <c r="L145" i="1"/>
  <c r="K145" i="1"/>
  <c r="P144" i="1"/>
  <c r="O144" i="1"/>
  <c r="N144" i="1"/>
  <c r="M144" i="1"/>
  <c r="L144" i="1"/>
  <c r="K144" i="1"/>
  <c r="P143" i="1"/>
  <c r="O143" i="1"/>
  <c r="N143" i="1"/>
  <c r="M143" i="1"/>
  <c r="L143" i="1"/>
  <c r="K143" i="1"/>
  <c r="P142" i="1"/>
  <c r="O142" i="1"/>
  <c r="N142" i="1"/>
  <c r="M142" i="1"/>
  <c r="L142" i="1"/>
  <c r="K142" i="1"/>
  <c r="P141" i="1"/>
  <c r="O141" i="1"/>
  <c r="N141" i="1"/>
  <c r="M141" i="1"/>
  <c r="L141" i="1"/>
  <c r="K141" i="1"/>
  <c r="P140" i="1"/>
  <c r="O140" i="1"/>
  <c r="N140" i="1"/>
  <c r="M140" i="1"/>
  <c r="L140" i="1"/>
  <c r="K140" i="1"/>
  <c r="P139" i="1"/>
  <c r="O139" i="1"/>
  <c r="N139" i="1"/>
  <c r="M139" i="1"/>
  <c r="L139" i="1"/>
  <c r="K139" i="1"/>
  <c r="P138" i="1"/>
  <c r="O138" i="1"/>
  <c r="N138" i="1"/>
  <c r="M138" i="1"/>
  <c r="L138" i="1"/>
  <c r="K138" i="1"/>
  <c r="P137" i="1"/>
  <c r="O137" i="1"/>
  <c r="N137" i="1"/>
  <c r="M137" i="1"/>
  <c r="L137" i="1"/>
  <c r="K137" i="1"/>
  <c r="P136" i="1"/>
  <c r="O136" i="1"/>
  <c r="N136" i="1"/>
  <c r="M136" i="1"/>
  <c r="L136" i="1"/>
  <c r="K136" i="1"/>
  <c r="P135" i="1"/>
  <c r="O135" i="1"/>
  <c r="N135" i="1"/>
  <c r="M135" i="1"/>
  <c r="L135" i="1"/>
  <c r="K135" i="1"/>
  <c r="P134" i="1"/>
  <c r="O134" i="1"/>
  <c r="N134" i="1"/>
  <c r="M134" i="1"/>
  <c r="L134" i="1"/>
  <c r="K134" i="1"/>
  <c r="P133" i="1"/>
  <c r="O133" i="1"/>
  <c r="N133" i="1"/>
  <c r="M133" i="1"/>
  <c r="L133" i="1"/>
  <c r="K133" i="1"/>
  <c r="P132" i="1"/>
  <c r="O132" i="1"/>
  <c r="N132" i="1"/>
  <c r="M132" i="1"/>
  <c r="L132" i="1"/>
  <c r="K132" i="1"/>
  <c r="P131" i="1"/>
  <c r="O131" i="1"/>
  <c r="N131" i="1"/>
  <c r="M131" i="1"/>
  <c r="L131" i="1"/>
  <c r="K131" i="1"/>
  <c r="P130" i="1"/>
  <c r="O130" i="1"/>
  <c r="N130" i="1"/>
  <c r="M130" i="1"/>
  <c r="L130" i="1"/>
  <c r="K130" i="1"/>
  <c r="P129" i="1"/>
  <c r="O129" i="1"/>
  <c r="N129" i="1"/>
  <c r="M129" i="1"/>
  <c r="L129" i="1"/>
  <c r="K129" i="1"/>
  <c r="P128" i="1"/>
  <c r="O128" i="1"/>
  <c r="N128" i="1"/>
  <c r="M128" i="1"/>
  <c r="L128" i="1"/>
  <c r="K128" i="1"/>
  <c r="P127" i="1"/>
  <c r="O127" i="1"/>
  <c r="N127" i="1"/>
  <c r="M127" i="1"/>
  <c r="L127" i="1"/>
  <c r="K127" i="1"/>
  <c r="P126" i="1"/>
  <c r="O126" i="1"/>
  <c r="N126" i="1"/>
  <c r="M126" i="1"/>
  <c r="L126" i="1"/>
  <c r="K126" i="1"/>
  <c r="P125" i="1"/>
  <c r="O125" i="1"/>
  <c r="N125" i="1"/>
  <c r="M125" i="1"/>
  <c r="L125" i="1"/>
  <c r="K125" i="1"/>
  <c r="P124" i="1"/>
  <c r="O124" i="1"/>
  <c r="N124" i="1"/>
  <c r="M124" i="1"/>
  <c r="L124" i="1"/>
  <c r="K124" i="1"/>
  <c r="P123" i="1"/>
  <c r="O123" i="1"/>
  <c r="N123" i="1"/>
  <c r="M123" i="1"/>
  <c r="L123" i="1"/>
  <c r="K123" i="1"/>
  <c r="P122" i="1"/>
  <c r="O122" i="1"/>
  <c r="N122" i="1"/>
  <c r="M122" i="1"/>
  <c r="L122" i="1"/>
  <c r="K122" i="1"/>
  <c r="P121" i="1"/>
  <c r="O121" i="1"/>
  <c r="N121" i="1"/>
  <c r="M121" i="1"/>
  <c r="L121" i="1"/>
  <c r="K121" i="1"/>
  <c r="P120" i="1"/>
  <c r="O120" i="1"/>
  <c r="N120" i="1"/>
  <c r="M120" i="1"/>
  <c r="L120" i="1"/>
  <c r="K120" i="1"/>
  <c r="P119" i="1"/>
  <c r="O119" i="1"/>
  <c r="N119" i="1"/>
  <c r="M119" i="1"/>
  <c r="L119" i="1"/>
  <c r="K119" i="1"/>
  <c r="P118" i="1"/>
  <c r="O118" i="1"/>
  <c r="N118" i="1"/>
  <c r="M118" i="1"/>
  <c r="L118" i="1"/>
  <c r="K118" i="1"/>
  <c r="P117" i="1"/>
  <c r="O117" i="1"/>
  <c r="N117" i="1"/>
  <c r="M117" i="1"/>
  <c r="L117" i="1"/>
  <c r="K117" i="1"/>
  <c r="P116" i="1"/>
  <c r="O116" i="1"/>
  <c r="N116" i="1"/>
  <c r="M116" i="1"/>
  <c r="L116" i="1"/>
  <c r="K116" i="1"/>
  <c r="P115" i="1"/>
  <c r="O115" i="1"/>
  <c r="N115" i="1"/>
  <c r="M115" i="1"/>
  <c r="L115" i="1"/>
  <c r="K115" i="1"/>
  <c r="P114" i="1"/>
  <c r="O114" i="1"/>
  <c r="N114" i="1"/>
  <c r="M114" i="1"/>
  <c r="L114" i="1"/>
  <c r="K114" i="1"/>
  <c r="P113" i="1"/>
  <c r="O113" i="1"/>
  <c r="N113" i="1"/>
  <c r="M113" i="1"/>
  <c r="L113" i="1"/>
  <c r="K113" i="1"/>
  <c r="P112" i="1"/>
  <c r="O112" i="1"/>
  <c r="N112" i="1"/>
  <c r="M112" i="1"/>
  <c r="L112" i="1"/>
  <c r="K112" i="1"/>
  <c r="P111" i="1"/>
  <c r="O111" i="1"/>
  <c r="N111" i="1"/>
  <c r="M111" i="1"/>
  <c r="L111" i="1"/>
  <c r="K111" i="1"/>
  <c r="P110" i="1"/>
  <c r="O110" i="1"/>
  <c r="N110" i="1"/>
  <c r="M110" i="1"/>
  <c r="L110" i="1"/>
  <c r="K110" i="1"/>
  <c r="P109" i="1"/>
  <c r="O109" i="1"/>
  <c r="N109" i="1"/>
  <c r="M109" i="1"/>
  <c r="L109" i="1"/>
  <c r="K109" i="1"/>
  <c r="P108" i="1"/>
  <c r="O108" i="1"/>
  <c r="N108" i="1"/>
  <c r="M108" i="1"/>
  <c r="L108" i="1"/>
  <c r="K108" i="1"/>
  <c r="P107" i="1"/>
  <c r="O107" i="1"/>
  <c r="N107" i="1"/>
  <c r="M107" i="1"/>
  <c r="L107" i="1"/>
  <c r="K107" i="1"/>
  <c r="P106" i="1"/>
  <c r="O106" i="1"/>
  <c r="N106" i="1"/>
  <c r="M106" i="1"/>
  <c r="L106" i="1"/>
  <c r="K106" i="1"/>
  <c r="P105" i="1"/>
  <c r="O105" i="1"/>
  <c r="N105" i="1"/>
  <c r="M105" i="1"/>
  <c r="L105" i="1"/>
  <c r="K105" i="1"/>
  <c r="P104" i="1"/>
  <c r="O104" i="1"/>
  <c r="N104" i="1"/>
  <c r="M104" i="1"/>
  <c r="L104" i="1"/>
  <c r="K104" i="1"/>
  <c r="P103" i="1"/>
  <c r="O103" i="1"/>
  <c r="N103" i="1"/>
  <c r="M103" i="1"/>
  <c r="L103" i="1"/>
  <c r="K103" i="1"/>
  <c r="P102" i="1"/>
  <c r="O102" i="1"/>
  <c r="N102" i="1"/>
  <c r="M102" i="1"/>
  <c r="L102" i="1"/>
  <c r="K102" i="1"/>
  <c r="P101" i="1"/>
  <c r="O101" i="1"/>
  <c r="N101" i="1"/>
  <c r="M101" i="1"/>
  <c r="L101" i="1"/>
  <c r="K101" i="1"/>
  <c r="P100" i="1"/>
  <c r="O100" i="1"/>
  <c r="N100" i="1"/>
  <c r="M100" i="1"/>
  <c r="L100" i="1"/>
  <c r="K100" i="1"/>
  <c r="P99" i="1"/>
  <c r="O99" i="1"/>
  <c r="N99" i="1"/>
  <c r="M99" i="1"/>
  <c r="L99" i="1"/>
  <c r="K99" i="1"/>
  <c r="P98" i="1"/>
  <c r="O98" i="1"/>
  <c r="N98" i="1"/>
  <c r="M98" i="1"/>
  <c r="L98" i="1"/>
  <c r="K98" i="1"/>
  <c r="P97" i="1"/>
  <c r="O97" i="1"/>
  <c r="N97" i="1"/>
  <c r="M97" i="1"/>
  <c r="L97" i="1"/>
  <c r="K97" i="1"/>
  <c r="P96" i="1"/>
  <c r="O96" i="1"/>
  <c r="N96" i="1"/>
  <c r="M96" i="1"/>
  <c r="L96" i="1"/>
  <c r="K96" i="1"/>
  <c r="P95" i="1"/>
  <c r="O95" i="1"/>
  <c r="N95" i="1"/>
  <c r="M95" i="1"/>
  <c r="L95" i="1"/>
  <c r="K95" i="1"/>
  <c r="P94" i="1"/>
  <c r="O94" i="1"/>
  <c r="N94" i="1"/>
  <c r="M94" i="1"/>
  <c r="L94" i="1"/>
  <c r="K94" i="1"/>
  <c r="P93" i="1"/>
  <c r="O93" i="1"/>
  <c r="N93" i="1"/>
  <c r="M93" i="1"/>
  <c r="L93" i="1"/>
  <c r="K93" i="1"/>
  <c r="P92" i="1"/>
  <c r="O92" i="1"/>
  <c r="N92" i="1"/>
  <c r="M92" i="1"/>
  <c r="L92" i="1"/>
  <c r="K92" i="1"/>
  <c r="P91" i="1"/>
  <c r="O91" i="1"/>
  <c r="N91" i="1"/>
  <c r="M91" i="1"/>
  <c r="L91" i="1"/>
  <c r="K91" i="1"/>
  <c r="P90" i="1"/>
  <c r="O90" i="1"/>
  <c r="N90" i="1"/>
  <c r="M90" i="1"/>
  <c r="L90" i="1"/>
  <c r="K90" i="1"/>
  <c r="P89" i="1"/>
  <c r="O89" i="1"/>
  <c r="N89" i="1"/>
  <c r="M89" i="1"/>
  <c r="L89" i="1"/>
  <c r="K89" i="1"/>
  <c r="P88" i="1"/>
  <c r="O88" i="1"/>
  <c r="N88" i="1"/>
  <c r="M88" i="1"/>
  <c r="L88" i="1"/>
  <c r="K88" i="1"/>
  <c r="P87" i="1"/>
  <c r="O87" i="1"/>
  <c r="N87" i="1"/>
  <c r="M87" i="1"/>
  <c r="L87" i="1"/>
  <c r="K87" i="1"/>
  <c r="P86" i="1"/>
  <c r="O86" i="1"/>
  <c r="N86" i="1"/>
  <c r="M86" i="1"/>
  <c r="L86" i="1"/>
  <c r="K86" i="1"/>
  <c r="P85" i="1"/>
  <c r="O85" i="1"/>
  <c r="N85" i="1"/>
  <c r="M85" i="1"/>
  <c r="L85" i="1"/>
  <c r="K85" i="1"/>
  <c r="P84" i="1"/>
  <c r="O84" i="1"/>
  <c r="N84" i="1"/>
  <c r="M84" i="1"/>
  <c r="L84" i="1"/>
  <c r="K84" i="1"/>
  <c r="P83" i="1"/>
  <c r="O83" i="1"/>
  <c r="N83" i="1"/>
  <c r="M83" i="1"/>
  <c r="L83" i="1"/>
  <c r="K83" i="1"/>
  <c r="P82" i="1"/>
  <c r="O82" i="1"/>
  <c r="N82" i="1"/>
  <c r="M82" i="1"/>
  <c r="L82" i="1"/>
  <c r="K82" i="1"/>
  <c r="P81" i="1"/>
  <c r="O81" i="1"/>
  <c r="N81" i="1"/>
  <c r="M81" i="1"/>
  <c r="L81" i="1"/>
  <c r="K81" i="1"/>
  <c r="P80" i="1"/>
  <c r="O80" i="1"/>
  <c r="N80" i="1"/>
  <c r="M80" i="1"/>
  <c r="L80" i="1"/>
  <c r="K80" i="1"/>
  <c r="P79" i="1"/>
  <c r="O79" i="1"/>
  <c r="N79" i="1"/>
  <c r="M79" i="1"/>
  <c r="L79" i="1"/>
  <c r="K79" i="1"/>
  <c r="P78" i="1"/>
  <c r="O78" i="1"/>
  <c r="N78" i="1"/>
  <c r="M78" i="1"/>
  <c r="L78" i="1"/>
  <c r="K78" i="1"/>
  <c r="P77" i="1"/>
  <c r="O77" i="1"/>
  <c r="N77" i="1"/>
  <c r="M77" i="1"/>
  <c r="L77" i="1"/>
  <c r="K77" i="1"/>
  <c r="P76" i="1"/>
  <c r="O76" i="1"/>
  <c r="N76" i="1"/>
  <c r="M76" i="1"/>
  <c r="L76" i="1"/>
  <c r="K76" i="1"/>
  <c r="P75" i="1"/>
  <c r="O75" i="1"/>
  <c r="N75" i="1"/>
  <c r="M75" i="1"/>
  <c r="L75" i="1"/>
  <c r="K75" i="1"/>
  <c r="P74" i="1"/>
  <c r="O74" i="1"/>
  <c r="N74" i="1"/>
  <c r="M74" i="1"/>
  <c r="L74" i="1"/>
  <c r="K74" i="1"/>
  <c r="P73" i="1"/>
  <c r="O73" i="1"/>
  <c r="N73" i="1"/>
  <c r="M73" i="1"/>
  <c r="L73" i="1"/>
  <c r="K73" i="1"/>
  <c r="P72" i="1"/>
  <c r="O72" i="1"/>
  <c r="N72" i="1"/>
  <c r="M72" i="1"/>
  <c r="L72" i="1"/>
  <c r="K72" i="1"/>
  <c r="P71" i="1"/>
  <c r="O71" i="1"/>
  <c r="N71" i="1"/>
  <c r="M71" i="1"/>
  <c r="L71" i="1"/>
  <c r="K71" i="1"/>
  <c r="P70" i="1"/>
  <c r="O70" i="1"/>
  <c r="N70" i="1"/>
  <c r="M70" i="1"/>
  <c r="L70" i="1"/>
  <c r="K70" i="1"/>
  <c r="P69" i="1"/>
  <c r="O69" i="1"/>
  <c r="N69" i="1"/>
  <c r="M69" i="1"/>
  <c r="L69" i="1"/>
  <c r="K69" i="1"/>
  <c r="P68" i="1"/>
  <c r="O68" i="1"/>
  <c r="N68" i="1"/>
  <c r="M68" i="1"/>
  <c r="L68" i="1"/>
  <c r="K68" i="1"/>
  <c r="P67" i="1"/>
  <c r="O67" i="1"/>
  <c r="N67" i="1"/>
  <c r="M67" i="1"/>
  <c r="L67" i="1"/>
  <c r="K67" i="1"/>
  <c r="P66" i="1"/>
  <c r="O66" i="1"/>
  <c r="N66" i="1"/>
  <c r="M66" i="1"/>
  <c r="L66" i="1"/>
  <c r="K66" i="1"/>
  <c r="P65" i="1"/>
  <c r="O65" i="1"/>
  <c r="N65" i="1"/>
  <c r="M65" i="1"/>
  <c r="L65" i="1"/>
  <c r="K65" i="1"/>
  <c r="P64" i="1"/>
  <c r="O64" i="1"/>
  <c r="N64" i="1"/>
  <c r="M64" i="1"/>
  <c r="L64" i="1"/>
  <c r="K64" i="1"/>
  <c r="P63" i="1"/>
  <c r="O63" i="1"/>
  <c r="N63" i="1"/>
  <c r="M63" i="1"/>
  <c r="L63" i="1"/>
  <c r="K63" i="1"/>
  <c r="P62" i="1"/>
  <c r="O62" i="1"/>
  <c r="N62" i="1"/>
  <c r="M62" i="1"/>
  <c r="L62" i="1"/>
  <c r="K62" i="1"/>
  <c r="P61" i="1"/>
  <c r="O61" i="1"/>
  <c r="N61" i="1"/>
  <c r="M61" i="1"/>
  <c r="L61" i="1"/>
  <c r="K61" i="1"/>
  <c r="P60" i="1"/>
  <c r="O60" i="1"/>
  <c r="N60" i="1"/>
  <c r="M60" i="1"/>
  <c r="L60" i="1"/>
  <c r="K60" i="1"/>
  <c r="P59" i="1"/>
  <c r="O59" i="1"/>
  <c r="N59" i="1"/>
  <c r="M59" i="1"/>
  <c r="L59" i="1"/>
  <c r="K59" i="1"/>
  <c r="P58" i="1"/>
  <c r="O58" i="1"/>
  <c r="N58" i="1"/>
  <c r="M58" i="1"/>
  <c r="L58" i="1"/>
  <c r="K58" i="1"/>
  <c r="P57" i="1"/>
  <c r="O57" i="1"/>
  <c r="N57" i="1"/>
  <c r="M57" i="1"/>
  <c r="L57" i="1"/>
  <c r="K57" i="1"/>
  <c r="P56" i="1"/>
  <c r="O56" i="1"/>
  <c r="N56" i="1"/>
  <c r="M56" i="1"/>
  <c r="L56" i="1"/>
  <c r="K56" i="1"/>
  <c r="P55" i="1"/>
  <c r="O55" i="1"/>
  <c r="N55" i="1"/>
  <c r="M55" i="1"/>
  <c r="L55" i="1"/>
  <c r="K55" i="1"/>
  <c r="P54" i="1"/>
  <c r="O54" i="1"/>
  <c r="N54" i="1"/>
  <c r="M54" i="1"/>
  <c r="L54" i="1"/>
  <c r="K54" i="1"/>
  <c r="P53" i="1"/>
  <c r="O53" i="1"/>
  <c r="N53" i="1"/>
  <c r="M53" i="1"/>
  <c r="L53" i="1"/>
  <c r="K53" i="1"/>
  <c r="P52" i="1"/>
  <c r="O52" i="1"/>
  <c r="N52" i="1"/>
  <c r="M52" i="1"/>
  <c r="L52" i="1"/>
  <c r="K52" i="1"/>
  <c r="P51" i="1"/>
  <c r="O51" i="1"/>
  <c r="N51" i="1"/>
  <c r="M51" i="1"/>
  <c r="L51" i="1"/>
  <c r="K51" i="1"/>
  <c r="P50" i="1"/>
  <c r="O50" i="1"/>
  <c r="N50" i="1"/>
  <c r="M50" i="1"/>
  <c r="L50" i="1"/>
  <c r="K50" i="1"/>
  <c r="P49" i="1"/>
  <c r="O49" i="1"/>
  <c r="N49" i="1"/>
  <c r="M49" i="1"/>
  <c r="L49" i="1"/>
  <c r="K49" i="1"/>
  <c r="P48" i="1"/>
  <c r="O48" i="1"/>
  <c r="N48" i="1"/>
  <c r="M48" i="1"/>
  <c r="L48" i="1"/>
  <c r="K48" i="1"/>
  <c r="P47" i="1"/>
  <c r="O47" i="1"/>
  <c r="N47" i="1"/>
  <c r="M47" i="1"/>
  <c r="L47" i="1"/>
  <c r="K47" i="1"/>
  <c r="P46" i="1"/>
  <c r="O46" i="1"/>
  <c r="N46" i="1"/>
  <c r="M46" i="1"/>
  <c r="L46" i="1"/>
  <c r="K46" i="1"/>
  <c r="P45" i="1"/>
  <c r="O45" i="1"/>
  <c r="N45" i="1"/>
  <c r="M45" i="1"/>
  <c r="L45" i="1"/>
  <c r="K45" i="1"/>
  <c r="P44" i="1"/>
  <c r="O44" i="1"/>
  <c r="N44" i="1"/>
  <c r="M44" i="1"/>
  <c r="L44" i="1"/>
  <c r="K44" i="1"/>
  <c r="P43" i="1"/>
  <c r="O43" i="1"/>
  <c r="N43" i="1"/>
  <c r="M43" i="1"/>
  <c r="L43" i="1"/>
  <c r="K43" i="1"/>
  <c r="P42" i="1"/>
  <c r="O42" i="1"/>
  <c r="N42" i="1"/>
  <c r="M42" i="1"/>
  <c r="L42" i="1"/>
  <c r="K42" i="1"/>
  <c r="P41" i="1"/>
  <c r="O41" i="1"/>
  <c r="N41" i="1"/>
  <c r="M41" i="1"/>
  <c r="L41" i="1"/>
  <c r="K41" i="1"/>
  <c r="P40" i="1"/>
  <c r="O40" i="1"/>
  <c r="N40" i="1"/>
  <c r="M40" i="1"/>
  <c r="L40" i="1"/>
  <c r="K40" i="1"/>
  <c r="P39" i="1"/>
  <c r="O39" i="1"/>
  <c r="N39" i="1"/>
  <c r="M39" i="1"/>
  <c r="L39" i="1"/>
  <c r="K39" i="1"/>
  <c r="P38" i="1"/>
  <c r="O38" i="1"/>
  <c r="N38" i="1"/>
  <c r="M38" i="1"/>
  <c r="L38" i="1"/>
  <c r="K38" i="1"/>
  <c r="P37" i="1"/>
  <c r="O37" i="1"/>
  <c r="N37" i="1"/>
  <c r="M37" i="1"/>
  <c r="L37" i="1"/>
  <c r="K37" i="1"/>
  <c r="P36" i="1"/>
  <c r="O36" i="1"/>
  <c r="N36" i="1"/>
  <c r="M36" i="1"/>
  <c r="L36" i="1"/>
  <c r="K36" i="1"/>
  <c r="P35" i="1"/>
  <c r="O35" i="1"/>
  <c r="N35" i="1"/>
  <c r="M35" i="1"/>
  <c r="L35" i="1"/>
  <c r="K35" i="1"/>
  <c r="P34" i="1"/>
  <c r="O34" i="1"/>
  <c r="N34" i="1"/>
  <c r="M34" i="1"/>
  <c r="L34" i="1"/>
  <c r="K34" i="1"/>
  <c r="P33" i="1"/>
  <c r="O33" i="1"/>
  <c r="N33" i="1"/>
  <c r="M33" i="1"/>
  <c r="L33" i="1"/>
  <c r="K33" i="1"/>
  <c r="P32" i="1"/>
  <c r="O32" i="1"/>
  <c r="N32" i="1"/>
  <c r="M32" i="1"/>
  <c r="L32" i="1"/>
  <c r="K32" i="1"/>
  <c r="P31" i="1"/>
  <c r="O31" i="1"/>
  <c r="N31" i="1"/>
  <c r="M31" i="1"/>
  <c r="L31" i="1"/>
  <c r="K31" i="1"/>
  <c r="P30" i="1"/>
  <c r="O30" i="1"/>
  <c r="N30" i="1"/>
  <c r="M30" i="1"/>
  <c r="L30" i="1"/>
  <c r="K30" i="1"/>
  <c r="P29" i="1"/>
  <c r="O29" i="1"/>
  <c r="N29" i="1"/>
  <c r="M29" i="1"/>
  <c r="L29" i="1"/>
  <c r="K29" i="1"/>
  <c r="P28" i="1"/>
  <c r="O28" i="1"/>
  <c r="N28" i="1"/>
  <c r="M28" i="1"/>
  <c r="L28" i="1"/>
  <c r="K28" i="1"/>
  <c r="P27" i="1"/>
  <c r="O27" i="1"/>
  <c r="N27" i="1"/>
  <c r="M27" i="1"/>
  <c r="L27" i="1"/>
  <c r="K27" i="1"/>
  <c r="P26" i="1"/>
  <c r="O26" i="1"/>
  <c r="N26" i="1"/>
  <c r="M26" i="1"/>
  <c r="L26" i="1"/>
  <c r="K26" i="1"/>
  <c r="P25" i="1"/>
  <c r="O25" i="1"/>
  <c r="N25" i="1"/>
  <c r="M25" i="1"/>
  <c r="L25" i="1"/>
  <c r="K25" i="1"/>
  <c r="P24" i="1"/>
  <c r="O24" i="1"/>
  <c r="N24" i="1"/>
  <c r="M24" i="1"/>
  <c r="L24" i="1"/>
  <c r="K24" i="1"/>
  <c r="P23" i="1"/>
  <c r="O23" i="1"/>
  <c r="N23" i="1"/>
  <c r="M23" i="1"/>
  <c r="L23" i="1"/>
  <c r="K23" i="1"/>
  <c r="P22" i="1"/>
  <c r="O22" i="1"/>
  <c r="N22" i="1"/>
  <c r="M22" i="1"/>
  <c r="L22" i="1"/>
  <c r="K22" i="1"/>
  <c r="P21" i="1"/>
  <c r="O21" i="1"/>
  <c r="N21" i="1"/>
  <c r="M21" i="1"/>
  <c r="L21" i="1"/>
  <c r="K21" i="1"/>
  <c r="P20" i="1"/>
  <c r="O20" i="1"/>
  <c r="N20" i="1"/>
  <c r="M20" i="1"/>
  <c r="L20" i="1"/>
  <c r="K20" i="1"/>
  <c r="P19" i="1"/>
  <c r="O19" i="1"/>
  <c r="N19" i="1"/>
  <c r="M19" i="1"/>
  <c r="L19" i="1"/>
  <c r="K19" i="1"/>
  <c r="P18" i="1"/>
  <c r="O18" i="1"/>
  <c r="N18" i="1"/>
  <c r="M18" i="1"/>
  <c r="L18" i="1"/>
  <c r="K18" i="1"/>
  <c r="P17" i="1"/>
  <c r="O17" i="1"/>
  <c r="N17" i="1"/>
  <c r="M17" i="1"/>
  <c r="L17" i="1"/>
  <c r="K17" i="1"/>
  <c r="P16" i="1"/>
  <c r="O16" i="1"/>
  <c r="N16" i="1"/>
  <c r="M16" i="1"/>
  <c r="L16" i="1"/>
  <c r="K16" i="1"/>
  <c r="P15" i="1"/>
  <c r="O15" i="1"/>
  <c r="N15" i="1"/>
  <c r="M15" i="1"/>
  <c r="L15" i="1"/>
  <c r="K15" i="1"/>
  <c r="P14" i="1"/>
  <c r="O14" i="1"/>
  <c r="N14" i="1"/>
  <c r="M14" i="1"/>
  <c r="L14" i="1"/>
  <c r="K14" i="1"/>
  <c r="P13" i="1"/>
  <c r="O13" i="1"/>
  <c r="N13" i="1"/>
  <c r="M13" i="1"/>
  <c r="L13" i="1"/>
  <c r="K13" i="1"/>
  <c r="P12" i="1"/>
  <c r="O12" i="1"/>
  <c r="N12" i="1"/>
  <c r="M12" i="1"/>
  <c r="L12" i="1"/>
  <c r="K12" i="1"/>
  <c r="P11" i="1"/>
  <c r="O11" i="1"/>
  <c r="N11" i="1"/>
  <c r="M11" i="1"/>
  <c r="L11" i="1"/>
  <c r="K11" i="1"/>
  <c r="P10" i="1"/>
  <c r="O10" i="1"/>
  <c r="N10" i="1"/>
  <c r="M10" i="1"/>
  <c r="L10" i="1"/>
  <c r="K10" i="1"/>
  <c r="P9" i="1"/>
  <c r="O9" i="1"/>
  <c r="N9" i="1"/>
  <c r="M9" i="1"/>
  <c r="L9" i="1"/>
  <c r="K9" i="1"/>
  <c r="P8" i="1"/>
  <c r="O8" i="1"/>
  <c r="N8" i="1"/>
  <c r="M8" i="1"/>
  <c r="L8" i="1"/>
  <c r="K8" i="1"/>
</calcChain>
</file>

<file path=xl/sharedStrings.xml><?xml version="1.0" encoding="utf-8"?>
<sst xmlns="http://schemas.openxmlformats.org/spreadsheetml/2006/main" count="414" uniqueCount="129">
  <si>
    <t>Загальний фонд</t>
  </si>
  <si>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</si>
  <si>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</si>
  <si>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</si>
  <si>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</si>
  <si>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</si>
  <si>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 xml:space="preserve">Всього профінансовано за вказаний період 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</si>
  <si>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</si>
  <si>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</si>
  <si>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</si>
  <si>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 xml:space="preserve">Зареєстрованні фінансові зобов`язання </t>
  </si>
  <si>
    <t>Залишки асигнувань на вказаний період</t>
  </si>
  <si>
    <t>Залишки асигнувань до кінця року</t>
  </si>
  <si>
    <t>% виконання на вказаний період (гр6/гр5*100)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</si>
  <si>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</si>
  <si>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</si>
  <si>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</si>
  <si>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Бюджет Мар`янiвської селищної територiальної громади</t>
  </si>
  <si>
    <t>01</t>
  </si>
  <si>
    <t>Апарат (секретаріат) місцевої ради, Верховної Ради Автономної Республіки Крим, обласні, Київська та Севастопольська міські ради, районні ради і ради міст</t>
  </si>
  <si>
    <t>2110</t>
  </si>
  <si>
    <t>Оплата праці</t>
  </si>
  <si>
    <t>2120</t>
  </si>
  <si>
    <t>Нарахування на оплату праці</t>
  </si>
  <si>
    <t>2230</t>
  </si>
  <si>
    <t>Продукти харчування</t>
  </si>
  <si>
    <t>2270</t>
  </si>
  <si>
    <t>Оплата комунальних послуг та енергоносіїв</t>
  </si>
  <si>
    <t>2282</t>
  </si>
  <si>
    <t>Окремі заходи по реалізації державних (регіональних) програм, не віднесені до заходів розвитку</t>
  </si>
  <si>
    <t>2700</t>
  </si>
  <si>
    <t>Соціальне забезпечення</t>
  </si>
  <si>
    <t>5000</t>
  </si>
  <si>
    <t>Інші видатки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</si>
  <si>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</si>
  <si>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</si>
  <si>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</si>
  <si>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</si>
  <si>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3000</t>
  </si>
  <si>
    <t>Соціальний захист та соціальне забезпечення</t>
  </si>
  <si>
    <t>3035</t>
  </si>
  <si>
    <t>Компенсаційні виплати за пільговий проїзд окремих категорій громадян на залізничному транспорті</t>
  </si>
  <si>
    <t>3112</t>
  </si>
  <si>
    <t>Заходи державної політики з питань дітей та їх соціального захисту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</si>
  <si>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</si>
  <si>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</si>
  <si>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</si>
  <si>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</si>
  <si>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3242</t>
  </si>
  <si>
    <t>Інші заходи та заклади у сфері соціального захисту і соціального забезпечення</t>
  </si>
  <si>
    <t>4000</t>
  </si>
  <si>
    <t>Культура i мистецтво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</si>
  <si>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</si>
  <si>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</si>
  <si>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</si>
  <si>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</si>
  <si>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</si>
  <si>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Забезпечення діяльності інших закладів в галузі культури і мистецтва</t>
  </si>
  <si>
    <t>4082</t>
  </si>
  <si>
    <t>Інші заходи в галузі культури і мистецтва</t>
  </si>
  <si>
    <t>6000</t>
  </si>
  <si>
    <t>Житлово-комунальне господарство</t>
  </si>
  <si>
    <t>6030</t>
  </si>
  <si>
    <t>Організація благоустрою населених пунктів</t>
  </si>
  <si>
    <t>6040</t>
  </si>
  <si>
    <t>Заходи, пов`язані з поліпшенням питної води</t>
  </si>
  <si>
    <t>7000</t>
  </si>
  <si>
    <t>Економічна діяльність</t>
  </si>
  <si>
    <t>7110</t>
  </si>
  <si>
    <t>Реалізація програм в галузі сільського господарства</t>
  </si>
  <si>
    <t>7130</t>
  </si>
  <si>
    <t>Здійснення заходів із землеустрою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</si>
  <si>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</si>
  <si>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</si>
  <si>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7693</t>
  </si>
  <si>
    <t>Інші заходи, пов`язані з економічною діяльністю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</si>
  <si>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</si>
  <si>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</si>
  <si>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</si>
  <si>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</si>
  <si>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</si>
  <si>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та добровільної пожежної охорони</t>
  </si>
  <si>
    <t>8240</t>
  </si>
  <si>
    <t>Заходи та роботи з територіальної оборони</t>
  </si>
  <si>
    <t>06</t>
  </si>
  <si>
    <t>Відділ освіти, молоді, спорту та охорони здоров'я</t>
  </si>
  <si>
    <t>2220</t>
  </si>
  <si>
    <t>Медикаменти та перев`язувальні матеріали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</si>
  <si>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</si>
  <si>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</si>
  <si>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</si>
  <si>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</si>
  <si>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</si>
  <si>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</si>
  <si>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</si>
  <si>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</si>
  <si>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</si>
  <si>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</si>
  <si>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</si>
  <si>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</si>
  <si>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</si>
  <si>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</si>
  <si>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</si>
  <si>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</si>
  <si>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</si>
  <si>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</si>
  <si>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</si>
  <si>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</si>
  <si>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2000</t>
  </si>
  <si>
    <t>Охорона здоров`я</t>
  </si>
  <si>
    <t>2152</t>
  </si>
  <si>
    <t>Інші програми та заходи у сфері охорони здоров`я</t>
  </si>
  <si>
    <t>Фiзична культура i спорт</t>
  </si>
  <si>
    <t>5011</t>
  </si>
  <si>
    <t>Проведення навчально-тренувальних зборів і змагань з олімпійських видів спорту</t>
  </si>
  <si>
    <t>37</t>
  </si>
  <si>
    <t>Фінансовий відділ Мар'янівської селищної ради</t>
  </si>
  <si>
    <t>8710</t>
  </si>
  <si>
    <t>Резервний фонд місцевого бюджету</t>
  </si>
  <si>
    <t>9000</t>
  </si>
  <si>
    <t>Міжбюджетні трансферти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</si>
  <si>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</si>
  <si>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</si>
  <si>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</si>
  <si>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</si>
  <si>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</si>
  <si>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</si>
  <si>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Всього по бюджету</t>
  </si>
  <si>
    <t>Аналіз фінансування установ за перше півріччя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</si>
</sst>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0" fillId="2" borderId="1" xfId="0" quotePrefix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0" fillId="0" borderId="1" xfId="0" quotePrefix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05"/>
  <sheetViews>
    <sheetView tabSelected="1" topLeftCell="A190" workbookViewId="0">
      <selection activeCell="E4" sqref="E4"/>
    </sheetView>
  </sheetViews>
  <sheetFormatPr defaultRowHeight="12.75" x14ac:dyDescent="0.2"/>
  <cols>
    <col min="2" max="2" width="23.85546875" customWidth="1"/>
    <col min="3" max="3" width="11.42578125" bestFit="1" customWidth="1"/>
    <col min="4" max="4" width="12.42578125" bestFit="1" customWidth="1"/>
    <col min="5" max="6" width="11.42578125" bestFit="1" customWidth="1"/>
    <col min="7" max="7" width="9.28515625" bestFit="1" customWidth="1"/>
    <col min="8" max="8" width="11.42578125" bestFit="1" customWidth="1"/>
    <col min="9" max="9" width="9.42578125" bestFit="1" customWidth="1"/>
    <col min="10" max="10" width="9.28515625" bestFit="1" customWidth="1"/>
    <col min="11" max="12" width="11.42578125" bestFit="1" customWidth="1"/>
    <col min="13" max="13" width="9.28515625" bestFit="1" customWidth="1"/>
    <col min="14" max="15" width="11.42578125" bestFit="1" customWidth="1"/>
    <col min="16" max="16" width="9.28515625" bestFit="1" customWidth="1"/>
  </cols>
  <sheetData>
    <row r="2" spans="1:16" x14ac:dyDescent="0.2">
      <c r="A2" s="8" t="s">
        <v>128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89.25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</row>
    <row r="6" spans="1:16" x14ac:dyDescent="0.2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</row>
    <row r="7" spans="1:16" x14ac:dyDescent="0.2">
      <c r="A7" s="2"/>
      <c r="B7" s="2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">
      <c r="A8" s="4" t="s">
        <v>18</v>
      </c>
      <c r="B8" s="5" t="s">
        <v>19</v>
      </c>
      <c r="C8" s="6">
        <v>26515066</v>
      </c>
      <c r="D8" s="6">
        <v>33660311</v>
      </c>
      <c r="E8" s="6">
        <v>20635480.68</v>
      </c>
      <c r="F8" s="6">
        <v>17041658.210000001</v>
      </c>
      <c r="G8" s="6">
        <v>3749.3</v>
      </c>
      <c r="H8" s="6">
        <v>16949008.580000002</v>
      </c>
      <c r="I8" s="6">
        <v>92649.63</v>
      </c>
      <c r="J8" s="6">
        <v>0</v>
      </c>
      <c r="K8" s="6">
        <f t="shared" ref="K8:K39" si="0">E8-F8</f>
        <v>3593822.4699999988</v>
      </c>
      <c r="L8" s="6">
        <f t="shared" ref="L8:L39" si="1">D8-F8</f>
        <v>16618652.789999999</v>
      </c>
      <c r="M8" s="6">
        <f t="shared" ref="M8:M39" si="2">IF(E8=0,0,(F8/E8)*100)</f>
        <v>82.584256089158387</v>
      </c>
      <c r="N8" s="6">
        <f t="shared" ref="N8:N39" si="3">D8-H8</f>
        <v>16711302.419999998</v>
      </c>
      <c r="O8" s="6">
        <f t="shared" ref="O8:O39" si="4">E8-H8</f>
        <v>3686472.0999999978</v>
      </c>
      <c r="P8" s="6">
        <f t="shared" ref="P8:P39" si="5">IF(E8=0,0,(H8/E8)*100)</f>
        <v>82.135273914055489</v>
      </c>
    </row>
    <row r="9" spans="1:16" x14ac:dyDescent="0.2">
      <c r="A9" s="7" t="s">
        <v>20</v>
      </c>
      <c r="B9" s="2" t="s">
        <v>21</v>
      </c>
      <c r="C9" s="3">
        <v>16041172</v>
      </c>
      <c r="D9" s="3">
        <v>16695300.689999999</v>
      </c>
      <c r="E9" s="3">
        <v>9004424</v>
      </c>
      <c r="F9" s="3">
        <v>8339350.75</v>
      </c>
      <c r="G9" s="3">
        <v>0</v>
      </c>
      <c r="H9" s="3">
        <v>8339350.75</v>
      </c>
      <c r="I9" s="3">
        <v>0</v>
      </c>
      <c r="J9" s="3">
        <v>0</v>
      </c>
      <c r="K9" s="3">
        <f t="shared" si="0"/>
        <v>665073.25</v>
      </c>
      <c r="L9" s="3">
        <f t="shared" si="1"/>
        <v>8355949.9399999995</v>
      </c>
      <c r="M9" s="3">
        <f t="shared" si="2"/>
        <v>92.613927887003101</v>
      </c>
      <c r="N9" s="3">
        <f t="shared" si="3"/>
        <v>8355949.9399999995</v>
      </c>
      <c r="O9" s="3">
        <f t="shared" si="4"/>
        <v>665073.25</v>
      </c>
      <c r="P9" s="3">
        <f t="shared" si="5"/>
        <v>92.613927887003101</v>
      </c>
    </row>
    <row r="10" spans="1:16" x14ac:dyDescent="0.2">
      <c r="A10" s="7" t="s">
        <v>22</v>
      </c>
      <c r="B10" s="2" t="s">
        <v>23</v>
      </c>
      <c r="C10" s="3">
        <v>3562944</v>
      </c>
      <c r="D10" s="3">
        <v>3706132.31</v>
      </c>
      <c r="E10" s="3">
        <v>2027366</v>
      </c>
      <c r="F10" s="3">
        <v>1847749.18</v>
      </c>
      <c r="G10" s="3">
        <v>0</v>
      </c>
      <c r="H10" s="3">
        <v>1847749.18</v>
      </c>
      <c r="I10" s="3">
        <v>0</v>
      </c>
      <c r="J10" s="3">
        <v>0</v>
      </c>
      <c r="K10" s="3">
        <f t="shared" si="0"/>
        <v>179616.82000000007</v>
      </c>
      <c r="L10" s="3">
        <f t="shared" si="1"/>
        <v>1858383.1300000001</v>
      </c>
      <c r="M10" s="3">
        <f t="shared" si="2"/>
        <v>91.140385110532591</v>
      </c>
      <c r="N10" s="3">
        <f t="shared" si="3"/>
        <v>1858383.1300000001</v>
      </c>
      <c r="O10" s="3">
        <f t="shared" si="4"/>
        <v>179616.82000000007</v>
      </c>
      <c r="P10" s="3">
        <f t="shared" si="5"/>
        <v>91.140385110532591</v>
      </c>
    </row>
    <row r="11" spans="1:16" x14ac:dyDescent="0.2">
      <c r="A11" s="7" t="s">
        <v>24</v>
      </c>
      <c r="B11" s="2" t="s">
        <v>25</v>
      </c>
      <c r="C11" s="3">
        <v>50000</v>
      </c>
      <c r="D11" s="3">
        <v>150000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f t="shared" si="0"/>
        <v>0</v>
      </c>
      <c r="L11" s="3">
        <f t="shared" si="1"/>
        <v>150000</v>
      </c>
      <c r="M11" s="3">
        <f t="shared" si="2"/>
        <v>0</v>
      </c>
      <c r="N11" s="3">
        <f t="shared" si="3"/>
        <v>150000</v>
      </c>
      <c r="O11" s="3">
        <f t="shared" si="4"/>
        <v>0</v>
      </c>
      <c r="P11" s="3">
        <f t="shared" si="5"/>
        <v>0</v>
      </c>
    </row>
    <row r="12" spans="1:16" x14ac:dyDescent="0.2">
      <c r="A12" s="7" t="s">
        <v>26</v>
      </c>
      <c r="B12" s="2" t="s">
        <v>27</v>
      </c>
      <c r="C12" s="3">
        <v>1143300</v>
      </c>
      <c r="D12" s="3">
        <v>1945428</v>
      </c>
      <c r="E12" s="3">
        <v>1078534.75</v>
      </c>
      <c r="F12" s="3">
        <v>826691.68</v>
      </c>
      <c r="G12" s="3">
        <v>0.3</v>
      </c>
      <c r="H12" s="3">
        <v>824532.05</v>
      </c>
      <c r="I12" s="3">
        <v>2159.63</v>
      </c>
      <c r="J12" s="3">
        <v>0</v>
      </c>
      <c r="K12" s="3">
        <f t="shared" si="0"/>
        <v>251843.06999999995</v>
      </c>
      <c r="L12" s="3">
        <f t="shared" si="1"/>
        <v>1118736.3199999998</v>
      </c>
      <c r="M12" s="3">
        <f t="shared" si="2"/>
        <v>76.649517319678395</v>
      </c>
      <c r="N12" s="3">
        <f t="shared" si="3"/>
        <v>1120895.95</v>
      </c>
      <c r="O12" s="3">
        <f t="shared" si="4"/>
        <v>254002.69999999995</v>
      </c>
      <c r="P12" s="3">
        <f t="shared" si="5"/>
        <v>76.449279914254049</v>
      </c>
    </row>
    <row r="13" spans="1:16" x14ac:dyDescent="0.2">
      <c r="A13" s="7" t="s">
        <v>28</v>
      </c>
      <c r="B13" s="2" t="s">
        <v>29</v>
      </c>
      <c r="C13" s="3">
        <v>170000</v>
      </c>
      <c r="D13" s="3">
        <v>267296</v>
      </c>
      <c r="E13" s="3">
        <v>191296</v>
      </c>
      <c r="F13" s="3">
        <v>82498</v>
      </c>
      <c r="G13" s="3">
        <v>2035</v>
      </c>
      <c r="H13" s="3">
        <v>82498</v>
      </c>
      <c r="I13" s="3">
        <v>0</v>
      </c>
      <c r="J13" s="3">
        <v>0</v>
      </c>
      <c r="K13" s="3">
        <f t="shared" si="0"/>
        <v>108798</v>
      </c>
      <c r="L13" s="3">
        <f t="shared" si="1"/>
        <v>184798</v>
      </c>
      <c r="M13" s="3">
        <f t="shared" si="2"/>
        <v>43.125836400133821</v>
      </c>
      <c r="N13" s="3">
        <f t="shared" si="3"/>
        <v>184798</v>
      </c>
      <c r="O13" s="3">
        <f t="shared" si="4"/>
        <v>108798</v>
      </c>
      <c r="P13" s="3">
        <f t="shared" si="5"/>
        <v>43.125836400133821</v>
      </c>
    </row>
    <row r="14" spans="1:16" x14ac:dyDescent="0.2">
      <c r="A14" s="7" t="s">
        <v>30</v>
      </c>
      <c r="B14" s="2" t="s">
        <v>31</v>
      </c>
      <c r="C14" s="3">
        <v>2000000</v>
      </c>
      <c r="D14" s="3">
        <v>4000000</v>
      </c>
      <c r="E14" s="3">
        <v>3054726</v>
      </c>
      <c r="F14" s="3">
        <v>3038627.36</v>
      </c>
      <c r="G14" s="3">
        <v>0</v>
      </c>
      <c r="H14" s="3">
        <v>3038627.36</v>
      </c>
      <c r="I14" s="3">
        <v>0</v>
      </c>
      <c r="J14" s="3">
        <v>0</v>
      </c>
      <c r="K14" s="3">
        <f t="shared" si="0"/>
        <v>16098.64000000013</v>
      </c>
      <c r="L14" s="3">
        <f t="shared" si="1"/>
        <v>961372.64000000013</v>
      </c>
      <c r="M14" s="3">
        <f t="shared" si="2"/>
        <v>99.472992340393205</v>
      </c>
      <c r="N14" s="3">
        <f t="shared" si="3"/>
        <v>961372.64000000013</v>
      </c>
      <c r="O14" s="3">
        <f t="shared" si="4"/>
        <v>16098.64000000013</v>
      </c>
      <c r="P14" s="3">
        <f t="shared" si="5"/>
        <v>99.472992340393205</v>
      </c>
    </row>
    <row r="15" spans="1:16" x14ac:dyDescent="0.2">
      <c r="A15" s="7" t="s">
        <v>32</v>
      </c>
      <c r="B15" s="2" t="s">
        <v>33</v>
      </c>
      <c r="C15" s="3">
        <v>3547650</v>
      </c>
      <c r="D15" s="3">
        <v>6896154</v>
      </c>
      <c r="E15" s="3">
        <v>5279133.93</v>
      </c>
      <c r="F15" s="3">
        <v>2906741.2399999998</v>
      </c>
      <c r="G15" s="3">
        <v>1714</v>
      </c>
      <c r="H15" s="3">
        <v>2816251.2399999998</v>
      </c>
      <c r="I15" s="3">
        <v>90490</v>
      </c>
      <c r="J15" s="3">
        <v>0</v>
      </c>
      <c r="K15" s="3">
        <f t="shared" si="0"/>
        <v>2372392.69</v>
      </c>
      <c r="L15" s="3">
        <f t="shared" si="1"/>
        <v>3989412.7600000002</v>
      </c>
      <c r="M15" s="3">
        <f t="shared" si="2"/>
        <v>55.060948984107313</v>
      </c>
      <c r="N15" s="3">
        <f t="shared" si="3"/>
        <v>4079902.7600000002</v>
      </c>
      <c r="O15" s="3">
        <f t="shared" si="4"/>
        <v>2462882.69</v>
      </c>
      <c r="P15" s="3">
        <f t="shared" si="5"/>
        <v>53.346842064300489</v>
      </c>
    </row>
    <row r="16" spans="1:16" x14ac:dyDescent="0.2">
      <c r="A16" s="4" t="s">
        <v>34</v>
      </c>
      <c r="B16" s="5" t="s">
        <v>35</v>
      </c>
      <c r="C16" s="6">
        <v>14675000</v>
      </c>
      <c r="D16" s="6">
        <v>15441310</v>
      </c>
      <c r="E16" s="6">
        <v>8262400</v>
      </c>
      <c r="F16" s="6">
        <v>7493209.540000001</v>
      </c>
      <c r="G16" s="6">
        <v>0</v>
      </c>
      <c r="H16" s="6">
        <v>7453519.540000001</v>
      </c>
      <c r="I16" s="6">
        <v>39690</v>
      </c>
      <c r="J16" s="6">
        <v>0</v>
      </c>
      <c r="K16" s="6">
        <f t="shared" si="0"/>
        <v>769190.45999999903</v>
      </c>
      <c r="L16" s="6">
        <f t="shared" si="1"/>
        <v>7948100.459999999</v>
      </c>
      <c r="M16" s="6">
        <f t="shared" si="2"/>
        <v>90.690471775755242</v>
      </c>
      <c r="N16" s="6">
        <f t="shared" si="3"/>
        <v>7987790.459999999</v>
      </c>
      <c r="O16" s="6">
        <f t="shared" si="4"/>
        <v>808880.45999999903</v>
      </c>
      <c r="P16" s="6">
        <f t="shared" si="5"/>
        <v>90.210102875677777</v>
      </c>
    </row>
    <row r="17" spans="1:16" x14ac:dyDescent="0.2">
      <c r="A17" s="7" t="s">
        <v>20</v>
      </c>
      <c r="B17" s="2" t="s">
        <v>21</v>
      </c>
      <c r="C17" s="3">
        <v>11307000</v>
      </c>
      <c r="D17" s="3">
        <v>11307000</v>
      </c>
      <c r="E17" s="3">
        <v>5850000</v>
      </c>
      <c r="F17" s="3">
        <v>5548171.2800000003</v>
      </c>
      <c r="G17" s="3">
        <v>0</v>
      </c>
      <c r="H17" s="3">
        <v>5548171.2800000003</v>
      </c>
      <c r="I17" s="3">
        <v>0</v>
      </c>
      <c r="J17" s="3">
        <v>0</v>
      </c>
      <c r="K17" s="3">
        <f t="shared" si="0"/>
        <v>301828.71999999974</v>
      </c>
      <c r="L17" s="3">
        <f t="shared" si="1"/>
        <v>5758828.7199999997</v>
      </c>
      <c r="M17" s="3">
        <f t="shared" si="2"/>
        <v>94.840534700854704</v>
      </c>
      <c r="N17" s="3">
        <f t="shared" si="3"/>
        <v>5758828.7199999997</v>
      </c>
      <c r="O17" s="3">
        <f t="shared" si="4"/>
        <v>301828.71999999974</v>
      </c>
      <c r="P17" s="3">
        <f t="shared" si="5"/>
        <v>94.840534700854704</v>
      </c>
    </row>
    <row r="18" spans="1:16" x14ac:dyDescent="0.2">
      <c r="A18" s="7" t="s">
        <v>22</v>
      </c>
      <c r="B18" s="2" t="s">
        <v>23</v>
      </c>
      <c r="C18" s="3">
        <v>2488000</v>
      </c>
      <c r="D18" s="3">
        <v>2488000</v>
      </c>
      <c r="E18" s="3">
        <v>1298000</v>
      </c>
      <c r="F18" s="3">
        <v>1222148.5900000001</v>
      </c>
      <c r="G18" s="3">
        <v>0</v>
      </c>
      <c r="H18" s="3">
        <v>1222148.5900000001</v>
      </c>
      <c r="I18" s="3">
        <v>0</v>
      </c>
      <c r="J18" s="3">
        <v>0</v>
      </c>
      <c r="K18" s="3">
        <f t="shared" si="0"/>
        <v>75851.409999999916</v>
      </c>
      <c r="L18" s="3">
        <f t="shared" si="1"/>
        <v>1265851.4099999999</v>
      </c>
      <c r="M18" s="3">
        <f t="shared" si="2"/>
        <v>94.156285824345147</v>
      </c>
      <c r="N18" s="3">
        <f t="shared" si="3"/>
        <v>1265851.4099999999</v>
      </c>
      <c r="O18" s="3">
        <f t="shared" si="4"/>
        <v>75851.409999999916</v>
      </c>
      <c r="P18" s="3">
        <f t="shared" si="5"/>
        <v>94.156285824345147</v>
      </c>
    </row>
    <row r="19" spans="1:16" x14ac:dyDescent="0.2">
      <c r="A19" s="7" t="s">
        <v>26</v>
      </c>
      <c r="B19" s="2" t="s">
        <v>27</v>
      </c>
      <c r="C19" s="3">
        <v>80000</v>
      </c>
      <c r="D19" s="3">
        <v>155310</v>
      </c>
      <c r="E19" s="3">
        <v>67400</v>
      </c>
      <c r="F19" s="3">
        <v>64694.11</v>
      </c>
      <c r="G19" s="3">
        <v>0</v>
      </c>
      <c r="H19" s="3">
        <v>64694.11</v>
      </c>
      <c r="I19" s="3">
        <v>0</v>
      </c>
      <c r="J19" s="3">
        <v>0</v>
      </c>
      <c r="K19" s="3">
        <f t="shared" si="0"/>
        <v>2705.8899999999994</v>
      </c>
      <c r="L19" s="3">
        <f t="shared" si="1"/>
        <v>90615.89</v>
      </c>
      <c r="M19" s="3">
        <f t="shared" si="2"/>
        <v>95.985326409495556</v>
      </c>
      <c r="N19" s="3">
        <f t="shared" si="3"/>
        <v>90615.89</v>
      </c>
      <c r="O19" s="3">
        <f t="shared" si="4"/>
        <v>2705.8899999999994</v>
      </c>
      <c r="P19" s="3">
        <f t="shared" si="5"/>
        <v>95.985326409495556</v>
      </c>
    </row>
    <row r="20" spans="1:16" x14ac:dyDescent="0.2">
      <c r="A20" s="7" t="s">
        <v>28</v>
      </c>
      <c r="B20" s="2" t="s">
        <v>29</v>
      </c>
      <c r="C20" s="3">
        <v>50000</v>
      </c>
      <c r="D20" s="3">
        <v>50000</v>
      </c>
      <c r="E20" s="3">
        <v>20000</v>
      </c>
      <c r="F20" s="3">
        <v>7030</v>
      </c>
      <c r="G20" s="3">
        <v>0</v>
      </c>
      <c r="H20" s="3">
        <v>7030</v>
      </c>
      <c r="I20" s="3">
        <v>0</v>
      </c>
      <c r="J20" s="3">
        <v>0</v>
      </c>
      <c r="K20" s="3">
        <f t="shared" si="0"/>
        <v>12970</v>
      </c>
      <c r="L20" s="3">
        <f t="shared" si="1"/>
        <v>42970</v>
      </c>
      <c r="M20" s="3">
        <f t="shared" si="2"/>
        <v>35.15</v>
      </c>
      <c r="N20" s="3">
        <f t="shared" si="3"/>
        <v>42970</v>
      </c>
      <c r="O20" s="3">
        <f t="shared" si="4"/>
        <v>12970</v>
      </c>
      <c r="P20" s="3">
        <f t="shared" si="5"/>
        <v>35.15</v>
      </c>
    </row>
    <row r="21" spans="1:16" x14ac:dyDescent="0.2">
      <c r="A21" s="7" t="s">
        <v>32</v>
      </c>
      <c r="B21" s="2" t="s">
        <v>33</v>
      </c>
      <c r="C21" s="3">
        <v>750000</v>
      </c>
      <c r="D21" s="3">
        <v>1441000</v>
      </c>
      <c r="E21" s="3">
        <v>1027000</v>
      </c>
      <c r="F21" s="3">
        <v>651165.56000000006</v>
      </c>
      <c r="G21" s="3">
        <v>0</v>
      </c>
      <c r="H21" s="3">
        <v>611475.56000000006</v>
      </c>
      <c r="I21" s="3">
        <v>39690</v>
      </c>
      <c r="J21" s="3">
        <v>0</v>
      </c>
      <c r="K21" s="3">
        <f t="shared" si="0"/>
        <v>375834.43999999994</v>
      </c>
      <c r="L21" s="3">
        <f t="shared" si="1"/>
        <v>789834.44</v>
      </c>
      <c r="M21" s="3">
        <f t="shared" si="2"/>
        <v>63.404630963972743</v>
      </c>
      <c r="N21" s="3">
        <f t="shared" si="3"/>
        <v>829524.44</v>
      </c>
      <c r="O21" s="3">
        <f t="shared" si="4"/>
        <v>415524.43999999994</v>
      </c>
      <c r="P21" s="3">
        <f t="shared" si="5"/>
        <v>59.539976630963977</v>
      </c>
    </row>
    <row r="22" spans="1:16" x14ac:dyDescent="0.2">
      <c r="A22" s="4" t="s">
        <v>36</v>
      </c>
      <c r="B22" s="5" t="s">
        <v>37</v>
      </c>
      <c r="C22" s="6">
        <v>14675000</v>
      </c>
      <c r="D22" s="6">
        <v>15441310</v>
      </c>
      <c r="E22" s="6">
        <v>8262400</v>
      </c>
      <c r="F22" s="6">
        <v>7493209.540000001</v>
      </c>
      <c r="G22" s="6">
        <v>0</v>
      </c>
      <c r="H22" s="6">
        <v>7453519.540000001</v>
      </c>
      <c r="I22" s="6">
        <v>39690</v>
      </c>
      <c r="J22" s="6">
        <v>0</v>
      </c>
      <c r="K22" s="6">
        <f t="shared" si="0"/>
        <v>769190.45999999903</v>
      </c>
      <c r="L22" s="6">
        <f t="shared" si="1"/>
        <v>7948100.459999999</v>
      </c>
      <c r="M22" s="6">
        <f t="shared" si="2"/>
        <v>90.690471775755242</v>
      </c>
      <c r="N22" s="6">
        <f t="shared" si="3"/>
        <v>7987790.459999999</v>
      </c>
      <c r="O22" s="6">
        <f t="shared" si="4"/>
        <v>808880.45999999903</v>
      </c>
      <c r="P22" s="6">
        <f t="shared" si="5"/>
        <v>90.210102875677777</v>
      </c>
    </row>
    <row r="23" spans="1:16" x14ac:dyDescent="0.2">
      <c r="A23" s="7" t="s">
        <v>20</v>
      </c>
      <c r="B23" s="2" t="s">
        <v>21</v>
      </c>
      <c r="C23" s="3">
        <v>11307000</v>
      </c>
      <c r="D23" s="3">
        <v>11307000</v>
      </c>
      <c r="E23" s="3">
        <v>5850000</v>
      </c>
      <c r="F23" s="3">
        <v>5548171.2800000003</v>
      </c>
      <c r="G23" s="3">
        <v>0</v>
      </c>
      <c r="H23" s="3">
        <v>5548171.2800000003</v>
      </c>
      <c r="I23" s="3">
        <v>0</v>
      </c>
      <c r="J23" s="3">
        <v>0</v>
      </c>
      <c r="K23" s="3">
        <f t="shared" si="0"/>
        <v>301828.71999999974</v>
      </c>
      <c r="L23" s="3">
        <f t="shared" si="1"/>
        <v>5758828.7199999997</v>
      </c>
      <c r="M23" s="3">
        <f t="shared" si="2"/>
        <v>94.840534700854704</v>
      </c>
      <c r="N23" s="3">
        <f t="shared" si="3"/>
        <v>5758828.7199999997</v>
      </c>
      <c r="O23" s="3">
        <f t="shared" si="4"/>
        <v>301828.71999999974</v>
      </c>
      <c r="P23" s="3">
        <f t="shared" si="5"/>
        <v>94.840534700854704</v>
      </c>
    </row>
    <row r="24" spans="1:16" x14ac:dyDescent="0.2">
      <c r="A24" s="7" t="s">
        <v>22</v>
      </c>
      <c r="B24" s="2" t="s">
        <v>23</v>
      </c>
      <c r="C24" s="3">
        <v>2488000</v>
      </c>
      <c r="D24" s="3">
        <v>2488000</v>
      </c>
      <c r="E24" s="3">
        <v>1298000</v>
      </c>
      <c r="F24" s="3">
        <v>1222148.5900000001</v>
      </c>
      <c r="G24" s="3">
        <v>0</v>
      </c>
      <c r="H24" s="3">
        <v>1222148.5900000001</v>
      </c>
      <c r="I24" s="3">
        <v>0</v>
      </c>
      <c r="J24" s="3">
        <v>0</v>
      </c>
      <c r="K24" s="3">
        <f t="shared" si="0"/>
        <v>75851.409999999916</v>
      </c>
      <c r="L24" s="3">
        <f t="shared" si="1"/>
        <v>1265851.4099999999</v>
      </c>
      <c r="M24" s="3">
        <f t="shared" si="2"/>
        <v>94.156285824345147</v>
      </c>
      <c r="N24" s="3">
        <f t="shared" si="3"/>
        <v>1265851.4099999999</v>
      </c>
      <c r="O24" s="3">
        <f t="shared" si="4"/>
        <v>75851.409999999916</v>
      </c>
      <c r="P24" s="3">
        <f t="shared" si="5"/>
        <v>94.156285824345147</v>
      </c>
    </row>
    <row r="25" spans="1:16" x14ac:dyDescent="0.2">
      <c r="A25" s="7" t="s">
        <v>26</v>
      </c>
      <c r="B25" s="2" t="s">
        <v>27</v>
      </c>
      <c r="C25" s="3">
        <v>80000</v>
      </c>
      <c r="D25" s="3">
        <v>155310</v>
      </c>
      <c r="E25" s="3">
        <v>67400</v>
      </c>
      <c r="F25" s="3">
        <v>64694.11</v>
      </c>
      <c r="G25" s="3">
        <v>0</v>
      </c>
      <c r="H25" s="3">
        <v>64694.11</v>
      </c>
      <c r="I25" s="3">
        <v>0</v>
      </c>
      <c r="J25" s="3">
        <v>0</v>
      </c>
      <c r="K25" s="3">
        <f t="shared" si="0"/>
        <v>2705.8899999999994</v>
      </c>
      <c r="L25" s="3">
        <f t="shared" si="1"/>
        <v>90615.89</v>
      </c>
      <c r="M25" s="3">
        <f t="shared" si="2"/>
        <v>95.985326409495556</v>
      </c>
      <c r="N25" s="3">
        <f t="shared" si="3"/>
        <v>90615.89</v>
      </c>
      <c r="O25" s="3">
        <f t="shared" si="4"/>
        <v>2705.8899999999994</v>
      </c>
      <c r="P25" s="3">
        <f t="shared" si="5"/>
        <v>95.985326409495556</v>
      </c>
    </row>
    <row r="26" spans="1:16" x14ac:dyDescent="0.2">
      <c r="A26" s="7" t="s">
        <v>28</v>
      </c>
      <c r="B26" s="2" t="s">
        <v>29</v>
      </c>
      <c r="C26" s="3">
        <v>50000</v>
      </c>
      <c r="D26" s="3">
        <v>50000</v>
      </c>
      <c r="E26" s="3">
        <v>20000</v>
      </c>
      <c r="F26" s="3">
        <v>7030</v>
      </c>
      <c r="G26" s="3">
        <v>0</v>
      </c>
      <c r="H26" s="3">
        <v>7030</v>
      </c>
      <c r="I26" s="3">
        <v>0</v>
      </c>
      <c r="J26" s="3">
        <v>0</v>
      </c>
      <c r="K26" s="3">
        <f t="shared" si="0"/>
        <v>12970</v>
      </c>
      <c r="L26" s="3">
        <f t="shared" si="1"/>
        <v>42970</v>
      </c>
      <c r="M26" s="3">
        <f t="shared" si="2"/>
        <v>35.15</v>
      </c>
      <c r="N26" s="3">
        <f t="shared" si="3"/>
        <v>42970</v>
      </c>
      <c r="O26" s="3">
        <f t="shared" si="4"/>
        <v>12970</v>
      </c>
      <c r="P26" s="3">
        <f t="shared" si="5"/>
        <v>35.15</v>
      </c>
    </row>
    <row r="27" spans="1:16" x14ac:dyDescent="0.2">
      <c r="A27" s="7" t="s">
        <v>32</v>
      </c>
      <c r="B27" s="2" t="s">
        <v>33</v>
      </c>
      <c r="C27" s="3">
        <v>750000</v>
      </c>
      <c r="D27" s="3">
        <v>1441000</v>
      </c>
      <c r="E27" s="3">
        <v>1027000</v>
      </c>
      <c r="F27" s="3">
        <v>651165.56000000006</v>
      </c>
      <c r="G27" s="3">
        <v>0</v>
      </c>
      <c r="H27" s="3">
        <v>611475.56000000006</v>
      </c>
      <c r="I27" s="3">
        <v>39690</v>
      </c>
      <c r="J27" s="3">
        <v>0</v>
      </c>
      <c r="K27" s="3">
        <f t="shared" si="0"/>
        <v>375834.43999999994</v>
      </c>
      <c r="L27" s="3">
        <f t="shared" si="1"/>
        <v>789834.44</v>
      </c>
      <c r="M27" s="3">
        <f t="shared" si="2"/>
        <v>63.404630963972743</v>
      </c>
      <c r="N27" s="3">
        <f t="shared" si="3"/>
        <v>829524.44</v>
      </c>
      <c r="O27" s="3">
        <f t="shared" si="4"/>
        <v>415524.43999999994</v>
      </c>
      <c r="P27" s="3">
        <f t="shared" si="5"/>
        <v>59.539976630963977</v>
      </c>
    </row>
    <row r="28" spans="1:16" x14ac:dyDescent="0.2">
      <c r="A28" s="4" t="s">
        <v>38</v>
      </c>
      <c r="B28" s="5" t="s">
        <v>39</v>
      </c>
      <c r="C28" s="6">
        <v>4233800</v>
      </c>
      <c r="D28" s="6">
        <v>7371117</v>
      </c>
      <c r="E28" s="6">
        <v>5394176</v>
      </c>
      <c r="F28" s="6">
        <v>5130325.42</v>
      </c>
      <c r="G28" s="6">
        <v>2464</v>
      </c>
      <c r="H28" s="6">
        <v>5130325.42</v>
      </c>
      <c r="I28" s="6">
        <v>0</v>
      </c>
      <c r="J28" s="6">
        <v>0</v>
      </c>
      <c r="K28" s="6">
        <f t="shared" si="0"/>
        <v>263850.58000000007</v>
      </c>
      <c r="L28" s="6">
        <f t="shared" si="1"/>
        <v>2240791.58</v>
      </c>
      <c r="M28" s="6">
        <f t="shared" si="2"/>
        <v>95.108602685563099</v>
      </c>
      <c r="N28" s="6">
        <f t="shared" si="3"/>
        <v>2240791.58</v>
      </c>
      <c r="O28" s="6">
        <f t="shared" si="4"/>
        <v>263850.58000000007</v>
      </c>
      <c r="P28" s="6">
        <f t="shared" si="5"/>
        <v>95.108602685563099</v>
      </c>
    </row>
    <row r="29" spans="1:16" x14ac:dyDescent="0.2">
      <c r="A29" s="7" t="s">
        <v>20</v>
      </c>
      <c r="B29" s="2" t="s">
        <v>21</v>
      </c>
      <c r="C29" s="3">
        <v>1580000</v>
      </c>
      <c r="D29" s="3">
        <v>2154128.69</v>
      </c>
      <c r="E29" s="3">
        <v>1541424</v>
      </c>
      <c r="F29" s="3">
        <v>1541424</v>
      </c>
      <c r="G29" s="3">
        <v>0</v>
      </c>
      <c r="H29" s="3">
        <v>1541424</v>
      </c>
      <c r="I29" s="3">
        <v>0</v>
      </c>
      <c r="J29" s="3">
        <v>0</v>
      </c>
      <c r="K29" s="3">
        <f t="shared" si="0"/>
        <v>0</v>
      </c>
      <c r="L29" s="3">
        <f t="shared" si="1"/>
        <v>612704.68999999994</v>
      </c>
      <c r="M29" s="3">
        <f t="shared" si="2"/>
        <v>100</v>
      </c>
      <c r="N29" s="3">
        <f t="shared" si="3"/>
        <v>612704.68999999994</v>
      </c>
      <c r="O29" s="3">
        <f t="shared" si="4"/>
        <v>0</v>
      </c>
      <c r="P29" s="3">
        <f t="shared" si="5"/>
        <v>100</v>
      </c>
    </row>
    <row r="30" spans="1:16" x14ac:dyDescent="0.2">
      <c r="A30" s="7" t="s">
        <v>22</v>
      </c>
      <c r="B30" s="2" t="s">
        <v>23</v>
      </c>
      <c r="C30" s="3">
        <v>348000</v>
      </c>
      <c r="D30" s="3">
        <v>474188.31</v>
      </c>
      <c r="E30" s="3">
        <v>340226</v>
      </c>
      <c r="F30" s="3">
        <v>340226</v>
      </c>
      <c r="G30" s="3">
        <v>0</v>
      </c>
      <c r="H30" s="3">
        <v>340226</v>
      </c>
      <c r="I30" s="3">
        <v>0</v>
      </c>
      <c r="J30" s="3">
        <v>0</v>
      </c>
      <c r="K30" s="3">
        <f t="shared" si="0"/>
        <v>0</v>
      </c>
      <c r="L30" s="3">
        <f t="shared" si="1"/>
        <v>133962.31</v>
      </c>
      <c r="M30" s="3">
        <f t="shared" si="2"/>
        <v>100</v>
      </c>
      <c r="N30" s="3">
        <f t="shared" si="3"/>
        <v>133962.31</v>
      </c>
      <c r="O30" s="3">
        <f t="shared" si="4"/>
        <v>0</v>
      </c>
      <c r="P30" s="3">
        <f t="shared" si="5"/>
        <v>100</v>
      </c>
    </row>
    <row r="31" spans="1:16" x14ac:dyDescent="0.2">
      <c r="A31" s="7" t="s">
        <v>24</v>
      </c>
      <c r="B31" s="2" t="s">
        <v>25</v>
      </c>
      <c r="C31" s="3">
        <v>50000</v>
      </c>
      <c r="D31" s="3">
        <v>150000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f t="shared" si="0"/>
        <v>0</v>
      </c>
      <c r="L31" s="3">
        <f t="shared" si="1"/>
        <v>150000</v>
      </c>
      <c r="M31" s="3">
        <f t="shared" si="2"/>
        <v>0</v>
      </c>
      <c r="N31" s="3">
        <f t="shared" si="3"/>
        <v>150000</v>
      </c>
      <c r="O31" s="3">
        <f t="shared" si="4"/>
        <v>0</v>
      </c>
      <c r="P31" s="3">
        <f t="shared" si="5"/>
        <v>0</v>
      </c>
    </row>
    <row r="32" spans="1:16" x14ac:dyDescent="0.2">
      <c r="A32" s="7" t="s">
        <v>28</v>
      </c>
      <c r="B32" s="2" t="s">
        <v>29</v>
      </c>
      <c r="C32" s="3">
        <v>20000</v>
      </c>
      <c r="D32" s="3">
        <v>80000</v>
      </c>
      <c r="E32" s="3">
        <v>80000</v>
      </c>
      <c r="F32" s="3">
        <v>33274</v>
      </c>
      <c r="G32" s="3">
        <v>2035</v>
      </c>
      <c r="H32" s="3">
        <v>33274</v>
      </c>
      <c r="I32" s="3">
        <v>0</v>
      </c>
      <c r="J32" s="3">
        <v>0</v>
      </c>
      <c r="K32" s="3">
        <f t="shared" si="0"/>
        <v>46726</v>
      </c>
      <c r="L32" s="3">
        <f t="shared" si="1"/>
        <v>46726</v>
      </c>
      <c r="M32" s="3">
        <f t="shared" si="2"/>
        <v>41.592500000000001</v>
      </c>
      <c r="N32" s="3">
        <f t="shared" si="3"/>
        <v>46726</v>
      </c>
      <c r="O32" s="3">
        <f t="shared" si="4"/>
        <v>46726</v>
      </c>
      <c r="P32" s="3">
        <f t="shared" si="5"/>
        <v>41.592500000000001</v>
      </c>
    </row>
    <row r="33" spans="1:16" x14ac:dyDescent="0.2">
      <c r="A33" s="7" t="s">
        <v>30</v>
      </c>
      <c r="B33" s="2" t="s">
        <v>31</v>
      </c>
      <c r="C33" s="3">
        <v>2000000</v>
      </c>
      <c r="D33" s="3">
        <v>4000000</v>
      </c>
      <c r="E33" s="3">
        <v>3054726</v>
      </c>
      <c r="F33" s="3">
        <v>3038627.36</v>
      </c>
      <c r="G33" s="3">
        <v>0</v>
      </c>
      <c r="H33" s="3">
        <v>3038627.36</v>
      </c>
      <c r="I33" s="3">
        <v>0</v>
      </c>
      <c r="J33" s="3">
        <v>0</v>
      </c>
      <c r="K33" s="3">
        <f t="shared" si="0"/>
        <v>16098.64000000013</v>
      </c>
      <c r="L33" s="3">
        <f t="shared" si="1"/>
        <v>961372.64000000013</v>
      </c>
      <c r="M33" s="3">
        <f t="shared" si="2"/>
        <v>99.472992340393205</v>
      </c>
      <c r="N33" s="3">
        <f t="shared" si="3"/>
        <v>961372.64000000013</v>
      </c>
      <c r="O33" s="3">
        <f t="shared" si="4"/>
        <v>16098.64000000013</v>
      </c>
      <c r="P33" s="3">
        <f t="shared" si="5"/>
        <v>99.472992340393205</v>
      </c>
    </row>
    <row r="34" spans="1:16" x14ac:dyDescent="0.2">
      <c r="A34" s="7" t="s">
        <v>32</v>
      </c>
      <c r="B34" s="2" t="s">
        <v>33</v>
      </c>
      <c r="C34" s="3">
        <v>235800</v>
      </c>
      <c r="D34" s="3">
        <v>512800</v>
      </c>
      <c r="E34" s="3">
        <v>377800</v>
      </c>
      <c r="F34" s="3">
        <v>176774.06</v>
      </c>
      <c r="G34" s="3">
        <v>429</v>
      </c>
      <c r="H34" s="3">
        <v>176774.06</v>
      </c>
      <c r="I34" s="3">
        <v>0</v>
      </c>
      <c r="J34" s="3">
        <v>0</v>
      </c>
      <c r="K34" s="3">
        <f t="shared" si="0"/>
        <v>201025.94</v>
      </c>
      <c r="L34" s="3">
        <f t="shared" si="1"/>
        <v>336025.94</v>
      </c>
      <c r="M34" s="3">
        <f t="shared" si="2"/>
        <v>46.790381154049761</v>
      </c>
      <c r="N34" s="3">
        <f t="shared" si="3"/>
        <v>336025.94</v>
      </c>
      <c r="O34" s="3">
        <f t="shared" si="4"/>
        <v>201025.94</v>
      </c>
      <c r="P34" s="3">
        <f t="shared" si="5"/>
        <v>46.790381154049761</v>
      </c>
    </row>
    <row r="35" spans="1:16" x14ac:dyDescent="0.2">
      <c r="A35" s="4" t="s">
        <v>40</v>
      </c>
      <c r="B35" s="5" t="s">
        <v>41</v>
      </c>
      <c r="C35" s="6">
        <v>20000</v>
      </c>
      <c r="D35" s="6">
        <v>20000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f t="shared" si="0"/>
        <v>0</v>
      </c>
      <c r="L35" s="6">
        <f t="shared" si="1"/>
        <v>20000</v>
      </c>
      <c r="M35" s="6">
        <f t="shared" si="2"/>
        <v>0</v>
      </c>
      <c r="N35" s="6">
        <f t="shared" si="3"/>
        <v>20000</v>
      </c>
      <c r="O35" s="6">
        <f t="shared" si="4"/>
        <v>0</v>
      </c>
      <c r="P35" s="6">
        <f t="shared" si="5"/>
        <v>0</v>
      </c>
    </row>
    <row r="36" spans="1:16" x14ac:dyDescent="0.2">
      <c r="A36" s="7" t="s">
        <v>32</v>
      </c>
      <c r="B36" s="2" t="s">
        <v>33</v>
      </c>
      <c r="C36" s="3">
        <v>20000</v>
      </c>
      <c r="D36" s="3">
        <v>20000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f t="shared" si="0"/>
        <v>0</v>
      </c>
      <c r="L36" s="3">
        <f t="shared" si="1"/>
        <v>20000</v>
      </c>
      <c r="M36" s="3">
        <f t="shared" si="2"/>
        <v>0</v>
      </c>
      <c r="N36" s="3">
        <f t="shared" si="3"/>
        <v>20000</v>
      </c>
      <c r="O36" s="3">
        <f t="shared" si="4"/>
        <v>0</v>
      </c>
      <c r="P36" s="3">
        <f t="shared" si="5"/>
        <v>0</v>
      </c>
    </row>
    <row r="37" spans="1:16" x14ac:dyDescent="0.2">
      <c r="A37" s="4" t="s">
        <v>42</v>
      </c>
      <c r="B37" s="5" t="s">
        <v>43</v>
      </c>
      <c r="C37" s="6">
        <v>20000</v>
      </c>
      <c r="D37" s="6">
        <v>20000</v>
      </c>
      <c r="E37" s="6">
        <v>20000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f t="shared" si="0"/>
        <v>20000</v>
      </c>
      <c r="L37" s="6">
        <f t="shared" si="1"/>
        <v>20000</v>
      </c>
      <c r="M37" s="6">
        <f t="shared" si="2"/>
        <v>0</v>
      </c>
      <c r="N37" s="6">
        <f t="shared" si="3"/>
        <v>20000</v>
      </c>
      <c r="O37" s="6">
        <f t="shared" si="4"/>
        <v>20000</v>
      </c>
      <c r="P37" s="6">
        <f t="shared" si="5"/>
        <v>0</v>
      </c>
    </row>
    <row r="38" spans="1:16" x14ac:dyDescent="0.2">
      <c r="A38" s="7" t="s">
        <v>28</v>
      </c>
      <c r="B38" s="2" t="s">
        <v>29</v>
      </c>
      <c r="C38" s="3">
        <v>20000</v>
      </c>
      <c r="D38" s="3">
        <v>20000</v>
      </c>
      <c r="E38" s="3">
        <v>20000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f t="shared" si="0"/>
        <v>20000</v>
      </c>
      <c r="L38" s="3">
        <f t="shared" si="1"/>
        <v>20000</v>
      </c>
      <c r="M38" s="3">
        <f t="shared" si="2"/>
        <v>0</v>
      </c>
      <c r="N38" s="3">
        <f t="shared" si="3"/>
        <v>20000</v>
      </c>
      <c r="O38" s="3">
        <f t="shared" si="4"/>
        <v>20000</v>
      </c>
      <c r="P38" s="3">
        <f t="shared" si="5"/>
        <v>0</v>
      </c>
    </row>
    <row r="39" spans="1:16" x14ac:dyDescent="0.2">
      <c r="A39" s="4" t="s">
        <v>44</v>
      </c>
      <c r="B39" s="5" t="s">
        <v>45</v>
      </c>
      <c r="C39" s="6">
        <v>1993800</v>
      </c>
      <c r="D39" s="6">
        <v>2320800</v>
      </c>
      <c r="E39" s="6">
        <v>1749292</v>
      </c>
      <c r="F39" s="6">
        <v>1736781.06</v>
      </c>
      <c r="G39" s="6">
        <v>429</v>
      </c>
      <c r="H39" s="6">
        <v>1736781.06</v>
      </c>
      <c r="I39" s="6">
        <v>0</v>
      </c>
      <c r="J39" s="6">
        <v>0</v>
      </c>
      <c r="K39" s="6">
        <f t="shared" si="0"/>
        <v>12510.939999999944</v>
      </c>
      <c r="L39" s="6">
        <f t="shared" si="1"/>
        <v>584018.93999999994</v>
      </c>
      <c r="M39" s="6">
        <f t="shared" si="2"/>
        <v>99.284799793287803</v>
      </c>
      <c r="N39" s="6">
        <f t="shared" si="3"/>
        <v>584018.93999999994</v>
      </c>
      <c r="O39" s="6">
        <f t="shared" si="4"/>
        <v>12510.939999999944</v>
      </c>
      <c r="P39" s="6">
        <f t="shared" si="5"/>
        <v>99.284799793287803</v>
      </c>
    </row>
    <row r="40" spans="1:16" x14ac:dyDescent="0.2">
      <c r="A40" s="7" t="s">
        <v>20</v>
      </c>
      <c r="B40" s="2" t="s">
        <v>21</v>
      </c>
      <c r="C40" s="3">
        <v>1580000</v>
      </c>
      <c r="D40" s="3">
        <v>1826000</v>
      </c>
      <c r="E40" s="3">
        <v>1377360</v>
      </c>
      <c r="F40" s="3">
        <v>1377360</v>
      </c>
      <c r="G40" s="3">
        <v>0</v>
      </c>
      <c r="H40" s="3">
        <v>1377360</v>
      </c>
      <c r="I40" s="3">
        <v>0</v>
      </c>
      <c r="J40" s="3">
        <v>0</v>
      </c>
      <c r="K40" s="3">
        <f t="shared" ref="K40:K71" si="6">E40-F40</f>
        <v>0</v>
      </c>
      <c r="L40" s="3">
        <f t="shared" ref="L40:L71" si="7">D40-F40</f>
        <v>448640</v>
      </c>
      <c r="M40" s="3">
        <f t="shared" ref="M40:M71" si="8">IF(E40=0,0,(F40/E40)*100)</f>
        <v>100</v>
      </c>
      <c r="N40" s="3">
        <f t="shared" ref="N40:N71" si="9">D40-H40</f>
        <v>448640</v>
      </c>
      <c r="O40" s="3">
        <f t="shared" ref="O40:O71" si="10">E40-H40</f>
        <v>0</v>
      </c>
      <c r="P40" s="3">
        <f t="shared" ref="P40:P71" si="11">IF(E40=0,0,(H40/E40)*100)</f>
        <v>100</v>
      </c>
    </row>
    <row r="41" spans="1:16" x14ac:dyDescent="0.2">
      <c r="A41" s="7" t="s">
        <v>22</v>
      </c>
      <c r="B41" s="2" t="s">
        <v>23</v>
      </c>
      <c r="C41" s="3">
        <v>348000</v>
      </c>
      <c r="D41" s="3">
        <v>402000</v>
      </c>
      <c r="E41" s="3">
        <v>304132</v>
      </c>
      <c r="F41" s="3">
        <v>304132</v>
      </c>
      <c r="G41" s="3">
        <v>0</v>
      </c>
      <c r="H41" s="3">
        <v>304132</v>
      </c>
      <c r="I41" s="3">
        <v>0</v>
      </c>
      <c r="J41" s="3">
        <v>0</v>
      </c>
      <c r="K41" s="3">
        <f t="shared" si="6"/>
        <v>0</v>
      </c>
      <c r="L41" s="3">
        <f t="shared" si="7"/>
        <v>97868</v>
      </c>
      <c r="M41" s="3">
        <f t="shared" si="8"/>
        <v>100</v>
      </c>
      <c r="N41" s="3">
        <f t="shared" si="9"/>
        <v>97868</v>
      </c>
      <c r="O41" s="3">
        <f t="shared" si="10"/>
        <v>0</v>
      </c>
      <c r="P41" s="3">
        <f t="shared" si="11"/>
        <v>100</v>
      </c>
    </row>
    <row r="42" spans="1:16" x14ac:dyDescent="0.2">
      <c r="A42" s="7" t="s">
        <v>32</v>
      </c>
      <c r="B42" s="2" t="s">
        <v>33</v>
      </c>
      <c r="C42" s="3">
        <v>65800</v>
      </c>
      <c r="D42" s="3">
        <v>92800</v>
      </c>
      <c r="E42" s="3">
        <v>67800</v>
      </c>
      <c r="F42" s="3">
        <v>55289.06</v>
      </c>
      <c r="G42" s="3">
        <v>429</v>
      </c>
      <c r="H42" s="3">
        <v>55289.06</v>
      </c>
      <c r="I42" s="3">
        <v>0</v>
      </c>
      <c r="J42" s="3">
        <v>0</v>
      </c>
      <c r="K42" s="3">
        <f t="shared" si="6"/>
        <v>12510.940000000002</v>
      </c>
      <c r="L42" s="3">
        <f t="shared" si="7"/>
        <v>37510.94</v>
      </c>
      <c r="M42" s="3">
        <f t="shared" si="8"/>
        <v>81.547286135693213</v>
      </c>
      <c r="N42" s="3">
        <f t="shared" si="9"/>
        <v>37510.94</v>
      </c>
      <c r="O42" s="3">
        <f t="shared" si="10"/>
        <v>12510.940000000002</v>
      </c>
      <c r="P42" s="3">
        <f t="shared" si="11"/>
        <v>81.547286135693213</v>
      </c>
    </row>
    <row r="43" spans="1:16" x14ac:dyDescent="0.2">
      <c r="A43" s="4" t="s">
        <v>46</v>
      </c>
      <c r="B43" s="5" t="s">
        <v>47</v>
      </c>
      <c r="C43" s="6">
        <v>0</v>
      </c>
      <c r="D43" s="6">
        <v>400317</v>
      </c>
      <c r="E43" s="6">
        <v>200158</v>
      </c>
      <c r="F43" s="6">
        <v>200158</v>
      </c>
      <c r="G43" s="6">
        <v>0</v>
      </c>
      <c r="H43" s="6">
        <v>200158</v>
      </c>
      <c r="I43" s="6">
        <v>0</v>
      </c>
      <c r="J43" s="6">
        <v>0</v>
      </c>
      <c r="K43" s="6">
        <f t="shared" si="6"/>
        <v>0</v>
      </c>
      <c r="L43" s="6">
        <f t="shared" si="7"/>
        <v>200159</v>
      </c>
      <c r="M43" s="6">
        <f t="shared" si="8"/>
        <v>100</v>
      </c>
      <c r="N43" s="6">
        <f t="shared" si="9"/>
        <v>200159</v>
      </c>
      <c r="O43" s="6">
        <f t="shared" si="10"/>
        <v>0</v>
      </c>
      <c r="P43" s="6">
        <f t="shared" si="11"/>
        <v>100</v>
      </c>
    </row>
    <row r="44" spans="1:16" x14ac:dyDescent="0.2">
      <c r="A44" s="7" t="s">
        <v>20</v>
      </c>
      <c r="B44" s="2" t="s">
        <v>21</v>
      </c>
      <c r="C44" s="3">
        <v>0</v>
      </c>
      <c r="D44" s="3">
        <v>328128.69</v>
      </c>
      <c r="E44" s="3">
        <v>164064</v>
      </c>
      <c r="F44" s="3">
        <v>164064</v>
      </c>
      <c r="G44" s="3">
        <v>0</v>
      </c>
      <c r="H44" s="3">
        <v>164064</v>
      </c>
      <c r="I44" s="3">
        <v>0</v>
      </c>
      <c r="J44" s="3">
        <v>0</v>
      </c>
      <c r="K44" s="3">
        <f t="shared" si="6"/>
        <v>0</v>
      </c>
      <c r="L44" s="3">
        <f t="shared" si="7"/>
        <v>164064.69</v>
      </c>
      <c r="M44" s="3">
        <f t="shared" si="8"/>
        <v>100</v>
      </c>
      <c r="N44" s="3">
        <f t="shared" si="9"/>
        <v>164064.69</v>
      </c>
      <c r="O44" s="3">
        <f t="shared" si="10"/>
        <v>0</v>
      </c>
      <c r="P44" s="3">
        <f t="shared" si="11"/>
        <v>100</v>
      </c>
    </row>
    <row r="45" spans="1:16" x14ac:dyDescent="0.2">
      <c r="A45" s="7" t="s">
        <v>22</v>
      </c>
      <c r="B45" s="2" t="s">
        <v>23</v>
      </c>
      <c r="C45" s="3">
        <v>0</v>
      </c>
      <c r="D45" s="3">
        <v>72188.31</v>
      </c>
      <c r="E45" s="3">
        <v>36094</v>
      </c>
      <c r="F45" s="3">
        <v>36094</v>
      </c>
      <c r="G45" s="3">
        <v>0</v>
      </c>
      <c r="H45" s="3">
        <v>36094</v>
      </c>
      <c r="I45" s="3">
        <v>0</v>
      </c>
      <c r="J45" s="3">
        <v>0</v>
      </c>
      <c r="K45" s="3">
        <f t="shared" si="6"/>
        <v>0</v>
      </c>
      <c r="L45" s="3">
        <f t="shared" si="7"/>
        <v>36094.31</v>
      </c>
      <c r="M45" s="3">
        <f t="shared" si="8"/>
        <v>100</v>
      </c>
      <c r="N45" s="3">
        <f t="shared" si="9"/>
        <v>36094.31</v>
      </c>
      <c r="O45" s="3">
        <f t="shared" si="10"/>
        <v>0</v>
      </c>
      <c r="P45" s="3">
        <f t="shared" si="11"/>
        <v>100</v>
      </c>
    </row>
    <row r="46" spans="1:16" x14ac:dyDescent="0.2">
      <c r="A46" s="4" t="s">
        <v>48</v>
      </c>
      <c r="B46" s="5" t="s">
        <v>49</v>
      </c>
      <c r="C46" s="6">
        <v>2200000</v>
      </c>
      <c r="D46" s="6">
        <v>4610000</v>
      </c>
      <c r="E46" s="6">
        <v>3424726</v>
      </c>
      <c r="F46" s="6">
        <v>3193386.36</v>
      </c>
      <c r="G46" s="6">
        <v>2035</v>
      </c>
      <c r="H46" s="6">
        <v>3193386.36</v>
      </c>
      <c r="I46" s="6">
        <v>0</v>
      </c>
      <c r="J46" s="6">
        <v>0</v>
      </c>
      <c r="K46" s="6">
        <f t="shared" si="6"/>
        <v>231339.64000000013</v>
      </c>
      <c r="L46" s="6">
        <f t="shared" si="7"/>
        <v>1416613.6400000001</v>
      </c>
      <c r="M46" s="6">
        <f t="shared" si="8"/>
        <v>93.245017557608989</v>
      </c>
      <c r="N46" s="6">
        <f t="shared" si="9"/>
        <v>1416613.6400000001</v>
      </c>
      <c r="O46" s="6">
        <f t="shared" si="10"/>
        <v>231339.64000000013</v>
      </c>
      <c r="P46" s="6">
        <f t="shared" si="11"/>
        <v>93.245017557608989</v>
      </c>
    </row>
    <row r="47" spans="1:16" x14ac:dyDescent="0.2">
      <c r="A47" s="7" t="s">
        <v>24</v>
      </c>
      <c r="B47" s="2" t="s">
        <v>25</v>
      </c>
      <c r="C47" s="3">
        <v>50000</v>
      </c>
      <c r="D47" s="3">
        <v>150000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f t="shared" si="6"/>
        <v>0</v>
      </c>
      <c r="L47" s="3">
        <f t="shared" si="7"/>
        <v>150000</v>
      </c>
      <c r="M47" s="3">
        <f t="shared" si="8"/>
        <v>0</v>
      </c>
      <c r="N47" s="3">
        <f t="shared" si="9"/>
        <v>150000</v>
      </c>
      <c r="O47" s="3">
        <f t="shared" si="10"/>
        <v>0</v>
      </c>
      <c r="P47" s="3">
        <f t="shared" si="11"/>
        <v>0</v>
      </c>
    </row>
    <row r="48" spans="1:16" x14ac:dyDescent="0.2">
      <c r="A48" s="7" t="s">
        <v>28</v>
      </c>
      <c r="B48" s="2" t="s">
        <v>29</v>
      </c>
      <c r="C48" s="3">
        <v>0</v>
      </c>
      <c r="D48" s="3">
        <v>60000</v>
      </c>
      <c r="E48" s="3">
        <v>60000</v>
      </c>
      <c r="F48" s="3">
        <v>33274</v>
      </c>
      <c r="G48" s="3">
        <v>2035</v>
      </c>
      <c r="H48" s="3">
        <v>33274</v>
      </c>
      <c r="I48" s="3">
        <v>0</v>
      </c>
      <c r="J48" s="3">
        <v>0</v>
      </c>
      <c r="K48" s="3">
        <f t="shared" si="6"/>
        <v>26726</v>
      </c>
      <c r="L48" s="3">
        <f t="shared" si="7"/>
        <v>26726</v>
      </c>
      <c r="M48" s="3">
        <f t="shared" si="8"/>
        <v>55.456666666666663</v>
      </c>
      <c r="N48" s="3">
        <f t="shared" si="9"/>
        <v>26726</v>
      </c>
      <c r="O48" s="3">
        <f t="shared" si="10"/>
        <v>26726</v>
      </c>
      <c r="P48" s="3">
        <f t="shared" si="11"/>
        <v>55.456666666666663</v>
      </c>
    </row>
    <row r="49" spans="1:16" x14ac:dyDescent="0.2">
      <c r="A49" s="7" t="s">
        <v>30</v>
      </c>
      <c r="B49" s="2" t="s">
        <v>31</v>
      </c>
      <c r="C49" s="3">
        <v>2000000</v>
      </c>
      <c r="D49" s="3">
        <v>4000000</v>
      </c>
      <c r="E49" s="3">
        <v>3054726</v>
      </c>
      <c r="F49" s="3">
        <v>3038627.36</v>
      </c>
      <c r="G49" s="3">
        <v>0</v>
      </c>
      <c r="H49" s="3">
        <v>3038627.36</v>
      </c>
      <c r="I49" s="3">
        <v>0</v>
      </c>
      <c r="J49" s="3">
        <v>0</v>
      </c>
      <c r="K49" s="3">
        <f t="shared" si="6"/>
        <v>16098.64000000013</v>
      </c>
      <c r="L49" s="3">
        <f t="shared" si="7"/>
        <v>961372.64000000013</v>
      </c>
      <c r="M49" s="3">
        <f t="shared" si="8"/>
        <v>99.472992340393205</v>
      </c>
      <c r="N49" s="3">
        <f t="shared" si="9"/>
        <v>961372.64000000013</v>
      </c>
      <c r="O49" s="3">
        <f t="shared" si="10"/>
        <v>16098.64000000013</v>
      </c>
      <c r="P49" s="3">
        <f t="shared" si="11"/>
        <v>99.472992340393205</v>
      </c>
    </row>
    <row r="50" spans="1:16" x14ac:dyDescent="0.2">
      <c r="A50" s="7" t="s">
        <v>32</v>
      </c>
      <c r="B50" s="2" t="s">
        <v>33</v>
      </c>
      <c r="C50" s="3">
        <v>150000</v>
      </c>
      <c r="D50" s="3">
        <v>400000</v>
      </c>
      <c r="E50" s="3">
        <v>310000</v>
      </c>
      <c r="F50" s="3">
        <v>121485</v>
      </c>
      <c r="G50" s="3">
        <v>0</v>
      </c>
      <c r="H50" s="3">
        <v>121485</v>
      </c>
      <c r="I50" s="3">
        <v>0</v>
      </c>
      <c r="J50" s="3">
        <v>0</v>
      </c>
      <c r="K50" s="3">
        <f t="shared" si="6"/>
        <v>188515</v>
      </c>
      <c r="L50" s="3">
        <f t="shared" si="7"/>
        <v>278515</v>
      </c>
      <c r="M50" s="3">
        <f t="shared" si="8"/>
        <v>39.188709677419354</v>
      </c>
      <c r="N50" s="3">
        <f t="shared" si="9"/>
        <v>278515</v>
      </c>
      <c r="O50" s="3">
        <f t="shared" si="10"/>
        <v>188515</v>
      </c>
      <c r="P50" s="3">
        <f t="shared" si="11"/>
        <v>39.188709677419354</v>
      </c>
    </row>
    <row r="51" spans="1:16" x14ac:dyDescent="0.2">
      <c r="A51" s="4" t="s">
        <v>50</v>
      </c>
      <c r="B51" s="5" t="s">
        <v>51</v>
      </c>
      <c r="C51" s="6">
        <v>3349066</v>
      </c>
      <c r="D51" s="6">
        <v>3878362</v>
      </c>
      <c r="E51" s="6">
        <v>2267486</v>
      </c>
      <c r="F51" s="6">
        <v>1820330.0200000003</v>
      </c>
      <c r="G51" s="6">
        <v>0</v>
      </c>
      <c r="H51" s="6">
        <v>1818170.3900000001</v>
      </c>
      <c r="I51" s="6">
        <v>2159.63</v>
      </c>
      <c r="J51" s="6">
        <v>0</v>
      </c>
      <c r="K51" s="6">
        <f t="shared" si="6"/>
        <v>447155.97999999975</v>
      </c>
      <c r="L51" s="6">
        <f t="shared" si="7"/>
        <v>2058031.9799999997</v>
      </c>
      <c r="M51" s="6">
        <f t="shared" si="8"/>
        <v>80.279658617517384</v>
      </c>
      <c r="N51" s="6">
        <f t="shared" si="9"/>
        <v>2060191.6099999999</v>
      </c>
      <c r="O51" s="6">
        <f t="shared" si="10"/>
        <v>449315.60999999987</v>
      </c>
      <c r="P51" s="6">
        <f t="shared" si="11"/>
        <v>80.184415251075421</v>
      </c>
    </row>
    <row r="52" spans="1:16" x14ac:dyDescent="0.2">
      <c r="A52" s="7" t="s">
        <v>20</v>
      </c>
      <c r="B52" s="2" t="s">
        <v>21</v>
      </c>
      <c r="C52" s="3">
        <v>1954172</v>
      </c>
      <c r="D52" s="3">
        <v>2034172</v>
      </c>
      <c r="E52" s="3">
        <v>1058000</v>
      </c>
      <c r="F52" s="3">
        <v>865610.05</v>
      </c>
      <c r="G52" s="3">
        <v>0</v>
      </c>
      <c r="H52" s="3">
        <v>865610.05</v>
      </c>
      <c r="I52" s="3">
        <v>0</v>
      </c>
      <c r="J52" s="3">
        <v>0</v>
      </c>
      <c r="K52" s="3">
        <f t="shared" si="6"/>
        <v>192389.94999999995</v>
      </c>
      <c r="L52" s="3">
        <f t="shared" si="7"/>
        <v>1168561.95</v>
      </c>
      <c r="M52" s="3">
        <f t="shared" si="8"/>
        <v>81.815694706994336</v>
      </c>
      <c r="N52" s="3">
        <f t="shared" si="9"/>
        <v>1168561.95</v>
      </c>
      <c r="O52" s="3">
        <f t="shared" si="10"/>
        <v>192389.94999999995</v>
      </c>
      <c r="P52" s="3">
        <f t="shared" si="11"/>
        <v>81.815694706994336</v>
      </c>
    </row>
    <row r="53" spans="1:16" x14ac:dyDescent="0.2">
      <c r="A53" s="7" t="s">
        <v>22</v>
      </c>
      <c r="B53" s="2" t="s">
        <v>23</v>
      </c>
      <c r="C53" s="3">
        <v>451944</v>
      </c>
      <c r="D53" s="3">
        <v>468944</v>
      </c>
      <c r="E53" s="3">
        <v>249140</v>
      </c>
      <c r="F53" s="3">
        <v>206535.15</v>
      </c>
      <c r="G53" s="3">
        <v>0</v>
      </c>
      <c r="H53" s="3">
        <v>206535.15</v>
      </c>
      <c r="I53" s="3">
        <v>0</v>
      </c>
      <c r="J53" s="3">
        <v>0</v>
      </c>
      <c r="K53" s="3">
        <f t="shared" si="6"/>
        <v>42604.850000000006</v>
      </c>
      <c r="L53" s="3">
        <f t="shared" si="7"/>
        <v>262408.84999999998</v>
      </c>
      <c r="M53" s="3">
        <f t="shared" si="8"/>
        <v>82.899233362767916</v>
      </c>
      <c r="N53" s="3">
        <f t="shared" si="9"/>
        <v>262408.84999999998</v>
      </c>
      <c r="O53" s="3">
        <f t="shared" si="10"/>
        <v>42604.850000000006</v>
      </c>
      <c r="P53" s="3">
        <f t="shared" si="11"/>
        <v>82.899233362767916</v>
      </c>
    </row>
    <row r="54" spans="1:16" x14ac:dyDescent="0.2">
      <c r="A54" s="7" t="s">
        <v>26</v>
      </c>
      <c r="B54" s="2" t="s">
        <v>27</v>
      </c>
      <c r="C54" s="3">
        <v>596300</v>
      </c>
      <c r="D54" s="3">
        <v>896300</v>
      </c>
      <c r="E54" s="3">
        <v>592820.06999999995</v>
      </c>
      <c r="F54" s="3">
        <v>557083.28</v>
      </c>
      <c r="G54" s="3">
        <v>0</v>
      </c>
      <c r="H54" s="3">
        <v>554923.65</v>
      </c>
      <c r="I54" s="3">
        <v>2159.63</v>
      </c>
      <c r="J54" s="3">
        <v>0</v>
      </c>
      <c r="K54" s="3">
        <f t="shared" si="6"/>
        <v>35736.789999999921</v>
      </c>
      <c r="L54" s="3">
        <f t="shared" si="7"/>
        <v>339216.72</v>
      </c>
      <c r="M54" s="3">
        <f t="shared" si="8"/>
        <v>93.971730747914805</v>
      </c>
      <c r="N54" s="3">
        <f t="shared" si="9"/>
        <v>341376.35</v>
      </c>
      <c r="O54" s="3">
        <f t="shared" si="10"/>
        <v>37896.419999999925</v>
      </c>
      <c r="P54" s="3">
        <f t="shared" si="11"/>
        <v>93.60743302769761</v>
      </c>
    </row>
    <row r="55" spans="1:16" x14ac:dyDescent="0.2">
      <c r="A55" s="7" t="s">
        <v>28</v>
      </c>
      <c r="B55" s="2" t="s">
        <v>29</v>
      </c>
      <c r="C55" s="3">
        <v>100000</v>
      </c>
      <c r="D55" s="3">
        <v>137296</v>
      </c>
      <c r="E55" s="3">
        <v>91296</v>
      </c>
      <c r="F55" s="3">
        <v>42194</v>
      </c>
      <c r="G55" s="3">
        <v>0</v>
      </c>
      <c r="H55" s="3">
        <v>42194</v>
      </c>
      <c r="I55" s="3">
        <v>0</v>
      </c>
      <c r="J55" s="3">
        <v>0</v>
      </c>
      <c r="K55" s="3">
        <f t="shared" si="6"/>
        <v>49102</v>
      </c>
      <c r="L55" s="3">
        <f t="shared" si="7"/>
        <v>95102</v>
      </c>
      <c r="M55" s="3">
        <f t="shared" si="8"/>
        <v>46.216701717490359</v>
      </c>
      <c r="N55" s="3">
        <f t="shared" si="9"/>
        <v>95102</v>
      </c>
      <c r="O55" s="3">
        <f t="shared" si="10"/>
        <v>49102</v>
      </c>
      <c r="P55" s="3">
        <f t="shared" si="11"/>
        <v>46.216701717490359</v>
      </c>
    </row>
    <row r="56" spans="1:16" x14ac:dyDescent="0.2">
      <c r="A56" s="7" t="s">
        <v>32</v>
      </c>
      <c r="B56" s="2" t="s">
        <v>33</v>
      </c>
      <c r="C56" s="3">
        <v>246650</v>
      </c>
      <c r="D56" s="3">
        <v>341650</v>
      </c>
      <c r="E56" s="3">
        <v>276229.93</v>
      </c>
      <c r="F56" s="3">
        <v>148907.53999999998</v>
      </c>
      <c r="G56" s="3">
        <v>0</v>
      </c>
      <c r="H56" s="3">
        <v>148907.53999999998</v>
      </c>
      <c r="I56" s="3">
        <v>0</v>
      </c>
      <c r="J56" s="3">
        <v>0</v>
      </c>
      <c r="K56" s="3">
        <f t="shared" si="6"/>
        <v>127322.39000000001</v>
      </c>
      <c r="L56" s="3">
        <f t="shared" si="7"/>
        <v>192742.46000000002</v>
      </c>
      <c r="M56" s="3">
        <f t="shared" si="8"/>
        <v>53.907098336519866</v>
      </c>
      <c r="N56" s="3">
        <f t="shared" si="9"/>
        <v>192742.46000000002</v>
      </c>
      <c r="O56" s="3">
        <f t="shared" si="10"/>
        <v>127322.39000000001</v>
      </c>
      <c r="P56" s="3">
        <f t="shared" si="11"/>
        <v>53.907098336519866</v>
      </c>
    </row>
    <row r="57" spans="1:16" x14ac:dyDescent="0.2">
      <c r="A57" s="4" t="s">
        <v>52</v>
      </c>
      <c r="B57" s="5" t="s">
        <v>53</v>
      </c>
      <c r="C57" s="6">
        <v>458966</v>
      </c>
      <c r="D57" s="6">
        <v>518966</v>
      </c>
      <c r="E57" s="6">
        <v>284744</v>
      </c>
      <c r="F57" s="6">
        <v>268948.27</v>
      </c>
      <c r="G57" s="6">
        <v>0</v>
      </c>
      <c r="H57" s="6">
        <v>268948.27</v>
      </c>
      <c r="I57" s="6">
        <v>0</v>
      </c>
      <c r="J57" s="6">
        <v>0</v>
      </c>
      <c r="K57" s="6">
        <f t="shared" si="6"/>
        <v>15795.729999999981</v>
      </c>
      <c r="L57" s="6">
        <f t="shared" si="7"/>
        <v>250017.72999999998</v>
      </c>
      <c r="M57" s="6">
        <f t="shared" si="8"/>
        <v>94.45265571882112</v>
      </c>
      <c r="N57" s="6">
        <f t="shared" si="9"/>
        <v>250017.72999999998</v>
      </c>
      <c r="O57" s="6">
        <f t="shared" si="10"/>
        <v>15795.729999999981</v>
      </c>
      <c r="P57" s="6">
        <f t="shared" si="11"/>
        <v>94.45265571882112</v>
      </c>
    </row>
    <row r="58" spans="1:16" x14ac:dyDescent="0.2">
      <c r="A58" s="7" t="s">
        <v>20</v>
      </c>
      <c r="B58" s="2" t="s">
        <v>21</v>
      </c>
      <c r="C58" s="3">
        <v>364772</v>
      </c>
      <c r="D58" s="3">
        <v>364772</v>
      </c>
      <c r="E58" s="3">
        <v>175000</v>
      </c>
      <c r="F58" s="3">
        <v>171829.25</v>
      </c>
      <c r="G58" s="3">
        <v>0</v>
      </c>
      <c r="H58" s="3">
        <v>171829.25</v>
      </c>
      <c r="I58" s="3">
        <v>0</v>
      </c>
      <c r="J58" s="3">
        <v>0</v>
      </c>
      <c r="K58" s="3">
        <f t="shared" si="6"/>
        <v>3170.75</v>
      </c>
      <c r="L58" s="3">
        <f t="shared" si="7"/>
        <v>192942.75</v>
      </c>
      <c r="M58" s="3">
        <f t="shared" si="8"/>
        <v>98.18814285714285</v>
      </c>
      <c r="N58" s="3">
        <f t="shared" si="9"/>
        <v>192942.75</v>
      </c>
      <c r="O58" s="3">
        <f t="shared" si="10"/>
        <v>3170.75</v>
      </c>
      <c r="P58" s="3">
        <f t="shared" si="11"/>
        <v>98.18814285714285</v>
      </c>
    </row>
    <row r="59" spans="1:16" x14ac:dyDescent="0.2">
      <c r="A59" s="7" t="s">
        <v>22</v>
      </c>
      <c r="B59" s="2" t="s">
        <v>23</v>
      </c>
      <c r="C59" s="3">
        <v>84694</v>
      </c>
      <c r="D59" s="3">
        <v>84694</v>
      </c>
      <c r="E59" s="3">
        <v>42944</v>
      </c>
      <c r="F59" s="3">
        <v>35305.11</v>
      </c>
      <c r="G59" s="3">
        <v>0</v>
      </c>
      <c r="H59" s="3">
        <v>35305.11</v>
      </c>
      <c r="I59" s="3">
        <v>0</v>
      </c>
      <c r="J59" s="3">
        <v>0</v>
      </c>
      <c r="K59" s="3">
        <f t="shared" si="6"/>
        <v>7638.8899999999994</v>
      </c>
      <c r="L59" s="3">
        <f t="shared" si="7"/>
        <v>49388.89</v>
      </c>
      <c r="M59" s="3">
        <f t="shared" si="8"/>
        <v>82.211973733233975</v>
      </c>
      <c r="N59" s="3">
        <f t="shared" si="9"/>
        <v>49388.89</v>
      </c>
      <c r="O59" s="3">
        <f t="shared" si="10"/>
        <v>7638.8899999999994</v>
      </c>
      <c r="P59" s="3">
        <f t="shared" si="11"/>
        <v>82.211973733233975</v>
      </c>
    </row>
    <row r="60" spans="1:16" x14ac:dyDescent="0.2">
      <c r="A60" s="7" t="s">
        <v>32</v>
      </c>
      <c r="B60" s="2" t="s">
        <v>33</v>
      </c>
      <c r="C60" s="3">
        <v>9500</v>
      </c>
      <c r="D60" s="3">
        <v>69500</v>
      </c>
      <c r="E60" s="3">
        <v>66800</v>
      </c>
      <c r="F60" s="3">
        <v>61813.91</v>
      </c>
      <c r="G60" s="3">
        <v>0</v>
      </c>
      <c r="H60" s="3">
        <v>61813.91</v>
      </c>
      <c r="I60" s="3">
        <v>0</v>
      </c>
      <c r="J60" s="3">
        <v>0</v>
      </c>
      <c r="K60" s="3">
        <f t="shared" si="6"/>
        <v>4986.0899999999965</v>
      </c>
      <c r="L60" s="3">
        <f t="shared" si="7"/>
        <v>7686.0899999999965</v>
      </c>
      <c r="M60" s="3">
        <f t="shared" si="8"/>
        <v>92.535793413173664</v>
      </c>
      <c r="N60" s="3">
        <f t="shared" si="9"/>
        <v>7686.0899999999965</v>
      </c>
      <c r="O60" s="3">
        <f t="shared" si="10"/>
        <v>4986.0899999999965</v>
      </c>
      <c r="P60" s="3">
        <f t="shared" si="11"/>
        <v>92.535793413173664</v>
      </c>
    </row>
    <row r="61" spans="1:16" x14ac:dyDescent="0.2">
      <c r="A61" s="4" t="s">
        <v>54</v>
      </c>
      <c r="B61" s="5" t="s">
        <v>55</v>
      </c>
      <c r="C61" s="6">
        <v>2021250</v>
      </c>
      <c r="D61" s="6">
        <v>2356250</v>
      </c>
      <c r="E61" s="6">
        <v>1403679.9999999998</v>
      </c>
      <c r="F61" s="6">
        <v>1179147.1800000002</v>
      </c>
      <c r="G61" s="6">
        <v>0</v>
      </c>
      <c r="H61" s="6">
        <v>1176987.55</v>
      </c>
      <c r="I61" s="6">
        <v>2159.63</v>
      </c>
      <c r="J61" s="6">
        <v>0</v>
      </c>
      <c r="K61" s="6">
        <f t="shared" si="6"/>
        <v>224532.8199999996</v>
      </c>
      <c r="L61" s="6">
        <f t="shared" si="7"/>
        <v>1177102.8199999998</v>
      </c>
      <c r="M61" s="6">
        <f t="shared" si="8"/>
        <v>84.003988088453227</v>
      </c>
      <c r="N61" s="6">
        <f t="shared" si="9"/>
        <v>1179262.45</v>
      </c>
      <c r="O61" s="6">
        <f t="shared" si="10"/>
        <v>226692.44999999972</v>
      </c>
      <c r="P61" s="6">
        <f t="shared" si="11"/>
        <v>83.85013322124702</v>
      </c>
    </row>
    <row r="62" spans="1:16" x14ac:dyDescent="0.2">
      <c r="A62" s="7" t="s">
        <v>20</v>
      </c>
      <c r="B62" s="2" t="s">
        <v>21</v>
      </c>
      <c r="C62" s="3">
        <v>1004400</v>
      </c>
      <c r="D62" s="3">
        <v>1004400</v>
      </c>
      <c r="E62" s="3">
        <v>512000</v>
      </c>
      <c r="F62" s="3">
        <v>427223.24</v>
      </c>
      <c r="G62" s="3">
        <v>0</v>
      </c>
      <c r="H62" s="3">
        <v>427223.24</v>
      </c>
      <c r="I62" s="3">
        <v>0</v>
      </c>
      <c r="J62" s="3">
        <v>0</v>
      </c>
      <c r="K62" s="3">
        <f t="shared" si="6"/>
        <v>84776.760000000009</v>
      </c>
      <c r="L62" s="3">
        <f t="shared" si="7"/>
        <v>577176.76</v>
      </c>
      <c r="M62" s="3">
        <f t="shared" si="8"/>
        <v>83.442039062500001</v>
      </c>
      <c r="N62" s="3">
        <f t="shared" si="9"/>
        <v>577176.76</v>
      </c>
      <c r="O62" s="3">
        <f t="shared" si="10"/>
        <v>84776.760000000009</v>
      </c>
      <c r="P62" s="3">
        <f t="shared" si="11"/>
        <v>83.442039062500001</v>
      </c>
    </row>
    <row r="63" spans="1:16" x14ac:dyDescent="0.2">
      <c r="A63" s="7" t="s">
        <v>22</v>
      </c>
      <c r="B63" s="2" t="s">
        <v>23</v>
      </c>
      <c r="C63" s="3">
        <v>221000</v>
      </c>
      <c r="D63" s="3">
        <v>221000</v>
      </c>
      <c r="E63" s="3">
        <v>112630</v>
      </c>
      <c r="F63" s="3">
        <v>112587.39</v>
      </c>
      <c r="G63" s="3">
        <v>0</v>
      </c>
      <c r="H63" s="3">
        <v>112587.39</v>
      </c>
      <c r="I63" s="3">
        <v>0</v>
      </c>
      <c r="J63" s="3">
        <v>0</v>
      </c>
      <c r="K63" s="3">
        <f t="shared" si="6"/>
        <v>42.610000000000582</v>
      </c>
      <c r="L63" s="3">
        <f t="shared" si="7"/>
        <v>108412.61</v>
      </c>
      <c r="M63" s="3">
        <f t="shared" si="8"/>
        <v>99.962168161235908</v>
      </c>
      <c r="N63" s="3">
        <f t="shared" si="9"/>
        <v>108412.61</v>
      </c>
      <c r="O63" s="3">
        <f t="shared" si="10"/>
        <v>42.610000000000582</v>
      </c>
      <c r="P63" s="3">
        <f t="shared" si="11"/>
        <v>99.962168161235908</v>
      </c>
    </row>
    <row r="64" spans="1:16" x14ac:dyDescent="0.2">
      <c r="A64" s="7" t="s">
        <v>26</v>
      </c>
      <c r="B64" s="2" t="s">
        <v>27</v>
      </c>
      <c r="C64" s="3">
        <v>596300</v>
      </c>
      <c r="D64" s="3">
        <v>896300</v>
      </c>
      <c r="E64" s="3">
        <v>592820.06999999995</v>
      </c>
      <c r="F64" s="3">
        <v>557083.28</v>
      </c>
      <c r="G64" s="3">
        <v>0</v>
      </c>
      <c r="H64" s="3">
        <v>554923.65</v>
      </c>
      <c r="I64" s="3">
        <v>2159.63</v>
      </c>
      <c r="J64" s="3">
        <v>0</v>
      </c>
      <c r="K64" s="3">
        <f t="shared" si="6"/>
        <v>35736.789999999921</v>
      </c>
      <c r="L64" s="3">
        <f t="shared" si="7"/>
        <v>339216.72</v>
      </c>
      <c r="M64" s="3">
        <f t="shared" si="8"/>
        <v>93.971730747914805</v>
      </c>
      <c r="N64" s="3">
        <f t="shared" si="9"/>
        <v>341376.35</v>
      </c>
      <c r="O64" s="3">
        <f t="shared" si="10"/>
        <v>37896.419999999925</v>
      </c>
      <c r="P64" s="3">
        <f t="shared" si="11"/>
        <v>93.60743302769761</v>
      </c>
    </row>
    <row r="65" spans="1:16" x14ac:dyDescent="0.2">
      <c r="A65" s="7" t="s">
        <v>32</v>
      </c>
      <c r="B65" s="2" t="s">
        <v>33</v>
      </c>
      <c r="C65" s="3">
        <v>199550</v>
      </c>
      <c r="D65" s="3">
        <v>234550</v>
      </c>
      <c r="E65" s="3">
        <v>186229.93</v>
      </c>
      <c r="F65" s="3">
        <v>82253.27</v>
      </c>
      <c r="G65" s="3">
        <v>0</v>
      </c>
      <c r="H65" s="3">
        <v>82253.27</v>
      </c>
      <c r="I65" s="3">
        <v>0</v>
      </c>
      <c r="J65" s="3">
        <v>0</v>
      </c>
      <c r="K65" s="3">
        <f t="shared" si="6"/>
        <v>103976.65999999999</v>
      </c>
      <c r="L65" s="3">
        <f t="shared" si="7"/>
        <v>152296.72999999998</v>
      </c>
      <c r="M65" s="3">
        <f t="shared" si="8"/>
        <v>44.16758895844508</v>
      </c>
      <c r="N65" s="3">
        <f t="shared" si="9"/>
        <v>152296.72999999998</v>
      </c>
      <c r="O65" s="3">
        <f t="shared" si="10"/>
        <v>103976.65999999999</v>
      </c>
      <c r="P65" s="3">
        <f t="shared" si="11"/>
        <v>44.16758895844508</v>
      </c>
    </row>
    <row r="66" spans="1:16" x14ac:dyDescent="0.2">
      <c r="A66" s="4" t="s">
        <v>56</v>
      </c>
      <c r="B66" s="5" t="s">
        <v>57</v>
      </c>
      <c r="C66" s="6">
        <v>768850</v>
      </c>
      <c r="D66" s="6">
        <v>865850</v>
      </c>
      <c r="E66" s="6">
        <v>487766</v>
      </c>
      <c r="F66" s="6">
        <v>330040.57</v>
      </c>
      <c r="G66" s="6">
        <v>0</v>
      </c>
      <c r="H66" s="6">
        <v>330040.57</v>
      </c>
      <c r="I66" s="6">
        <v>0</v>
      </c>
      <c r="J66" s="6">
        <v>0</v>
      </c>
      <c r="K66" s="6">
        <f t="shared" si="6"/>
        <v>157725.43</v>
      </c>
      <c r="L66" s="6">
        <f t="shared" si="7"/>
        <v>535809.42999999993</v>
      </c>
      <c r="M66" s="6">
        <f t="shared" si="8"/>
        <v>67.663709647658919</v>
      </c>
      <c r="N66" s="6">
        <f t="shared" si="9"/>
        <v>535809.42999999993</v>
      </c>
      <c r="O66" s="6">
        <f t="shared" si="10"/>
        <v>157725.43</v>
      </c>
      <c r="P66" s="6">
        <f t="shared" si="11"/>
        <v>67.663709647658919</v>
      </c>
    </row>
    <row r="67" spans="1:16" x14ac:dyDescent="0.2">
      <c r="A67" s="7" t="s">
        <v>20</v>
      </c>
      <c r="B67" s="2" t="s">
        <v>21</v>
      </c>
      <c r="C67" s="3">
        <v>585000</v>
      </c>
      <c r="D67" s="3">
        <v>665000</v>
      </c>
      <c r="E67" s="3">
        <v>371000</v>
      </c>
      <c r="F67" s="3">
        <v>266557.56</v>
      </c>
      <c r="G67" s="3">
        <v>0</v>
      </c>
      <c r="H67" s="3">
        <v>266557.56</v>
      </c>
      <c r="I67" s="3">
        <v>0</v>
      </c>
      <c r="J67" s="3">
        <v>0</v>
      </c>
      <c r="K67" s="3">
        <f t="shared" si="6"/>
        <v>104442.44</v>
      </c>
      <c r="L67" s="3">
        <f t="shared" si="7"/>
        <v>398442.44</v>
      </c>
      <c r="M67" s="3">
        <f t="shared" si="8"/>
        <v>71.848398921832882</v>
      </c>
      <c r="N67" s="3">
        <f t="shared" si="9"/>
        <v>398442.44</v>
      </c>
      <c r="O67" s="3">
        <f t="shared" si="10"/>
        <v>104442.44</v>
      </c>
      <c r="P67" s="3">
        <f t="shared" si="11"/>
        <v>71.848398921832882</v>
      </c>
    </row>
    <row r="68" spans="1:16" x14ac:dyDescent="0.2">
      <c r="A68" s="7" t="s">
        <v>22</v>
      </c>
      <c r="B68" s="2" t="s">
        <v>23</v>
      </c>
      <c r="C68" s="3">
        <v>146250</v>
      </c>
      <c r="D68" s="3">
        <v>163250</v>
      </c>
      <c r="E68" s="3">
        <v>93566</v>
      </c>
      <c r="F68" s="3">
        <v>58642.65</v>
      </c>
      <c r="G68" s="3">
        <v>0</v>
      </c>
      <c r="H68" s="3">
        <v>58642.65</v>
      </c>
      <c r="I68" s="3">
        <v>0</v>
      </c>
      <c r="J68" s="3">
        <v>0</v>
      </c>
      <c r="K68" s="3">
        <f t="shared" si="6"/>
        <v>34923.35</v>
      </c>
      <c r="L68" s="3">
        <f t="shared" si="7"/>
        <v>104607.35</v>
      </c>
      <c r="M68" s="3">
        <f t="shared" si="8"/>
        <v>62.675170467905005</v>
      </c>
      <c r="N68" s="3">
        <f t="shared" si="9"/>
        <v>104607.35</v>
      </c>
      <c r="O68" s="3">
        <f t="shared" si="10"/>
        <v>34923.35</v>
      </c>
      <c r="P68" s="3">
        <f t="shared" si="11"/>
        <v>62.675170467905005</v>
      </c>
    </row>
    <row r="69" spans="1:16" x14ac:dyDescent="0.2">
      <c r="A69" s="7" t="s">
        <v>32</v>
      </c>
      <c r="B69" s="2" t="s">
        <v>33</v>
      </c>
      <c r="C69" s="3">
        <v>37600</v>
      </c>
      <c r="D69" s="3">
        <v>37600</v>
      </c>
      <c r="E69" s="3">
        <v>23200</v>
      </c>
      <c r="F69" s="3">
        <v>4840.3599999999997</v>
      </c>
      <c r="G69" s="3">
        <v>0</v>
      </c>
      <c r="H69" s="3">
        <v>4840.3599999999997</v>
      </c>
      <c r="I69" s="3">
        <v>0</v>
      </c>
      <c r="J69" s="3">
        <v>0</v>
      </c>
      <c r="K69" s="3">
        <f t="shared" si="6"/>
        <v>18359.64</v>
      </c>
      <c r="L69" s="3">
        <f t="shared" si="7"/>
        <v>32759.64</v>
      </c>
      <c r="M69" s="3">
        <f t="shared" si="8"/>
        <v>20.863620689655171</v>
      </c>
      <c r="N69" s="3">
        <f t="shared" si="9"/>
        <v>32759.64</v>
      </c>
      <c r="O69" s="3">
        <f t="shared" si="10"/>
        <v>18359.64</v>
      </c>
      <c r="P69" s="3">
        <f t="shared" si="11"/>
        <v>20.863620689655171</v>
      </c>
    </row>
    <row r="70" spans="1:16" x14ac:dyDescent="0.2">
      <c r="A70" s="4" t="s">
        <v>58</v>
      </c>
      <c r="B70" s="5" t="s">
        <v>59</v>
      </c>
      <c r="C70" s="6">
        <v>100000</v>
      </c>
      <c r="D70" s="6">
        <v>137296</v>
      </c>
      <c r="E70" s="6">
        <v>91296</v>
      </c>
      <c r="F70" s="6">
        <v>42194</v>
      </c>
      <c r="G70" s="6">
        <v>0</v>
      </c>
      <c r="H70" s="6">
        <v>42194</v>
      </c>
      <c r="I70" s="6">
        <v>0</v>
      </c>
      <c r="J70" s="6">
        <v>0</v>
      </c>
      <c r="K70" s="6">
        <f t="shared" si="6"/>
        <v>49102</v>
      </c>
      <c r="L70" s="6">
        <f t="shared" si="7"/>
        <v>95102</v>
      </c>
      <c r="M70" s="6">
        <f t="shared" si="8"/>
        <v>46.216701717490359</v>
      </c>
      <c r="N70" s="6">
        <f t="shared" si="9"/>
        <v>95102</v>
      </c>
      <c r="O70" s="6">
        <f t="shared" si="10"/>
        <v>49102</v>
      </c>
      <c r="P70" s="6">
        <f t="shared" si="11"/>
        <v>46.216701717490359</v>
      </c>
    </row>
    <row r="71" spans="1:16" x14ac:dyDescent="0.2">
      <c r="A71" s="7" t="s">
        <v>28</v>
      </c>
      <c r="B71" s="2" t="s">
        <v>29</v>
      </c>
      <c r="C71" s="3">
        <v>100000</v>
      </c>
      <c r="D71" s="3">
        <v>137296</v>
      </c>
      <c r="E71" s="3">
        <v>91296</v>
      </c>
      <c r="F71" s="3">
        <v>42194</v>
      </c>
      <c r="G71" s="3">
        <v>0</v>
      </c>
      <c r="H71" s="3">
        <v>42194</v>
      </c>
      <c r="I71" s="3">
        <v>0</v>
      </c>
      <c r="J71" s="3">
        <v>0</v>
      </c>
      <c r="K71" s="3">
        <f t="shared" si="6"/>
        <v>49102</v>
      </c>
      <c r="L71" s="3">
        <f t="shared" si="7"/>
        <v>95102</v>
      </c>
      <c r="M71" s="3">
        <f t="shared" si="8"/>
        <v>46.216701717490359</v>
      </c>
      <c r="N71" s="3">
        <f t="shared" si="9"/>
        <v>95102</v>
      </c>
      <c r="O71" s="3">
        <f t="shared" si="10"/>
        <v>49102</v>
      </c>
      <c r="P71" s="3">
        <f t="shared" si="11"/>
        <v>46.216701717490359</v>
      </c>
    </row>
    <row r="72" spans="1:16" x14ac:dyDescent="0.2">
      <c r="A72" s="4" t="s">
        <v>60</v>
      </c>
      <c r="B72" s="5" t="s">
        <v>61</v>
      </c>
      <c r="C72" s="6">
        <v>1383000</v>
      </c>
      <c r="D72" s="6">
        <v>2246454</v>
      </c>
      <c r="E72" s="6">
        <v>1360104</v>
      </c>
      <c r="F72" s="6">
        <v>454845.20999999996</v>
      </c>
      <c r="G72" s="6">
        <v>1285.3</v>
      </c>
      <c r="H72" s="6">
        <v>454845.20999999996</v>
      </c>
      <c r="I72" s="6">
        <v>0</v>
      </c>
      <c r="J72" s="6">
        <v>0</v>
      </c>
      <c r="K72" s="6">
        <f t="shared" ref="K72:K103" si="12">E72-F72</f>
        <v>905258.79</v>
      </c>
      <c r="L72" s="6">
        <f t="shared" ref="L72:L103" si="13">D72-F72</f>
        <v>1791608.79</v>
      </c>
      <c r="M72" s="6">
        <f t="shared" ref="M72:M103" si="14">IF(E72=0,0,(F72/E72)*100)</f>
        <v>33.441943410209809</v>
      </c>
      <c r="N72" s="6">
        <f t="shared" ref="N72:N103" si="15">D72-H72</f>
        <v>1791608.79</v>
      </c>
      <c r="O72" s="6">
        <f t="shared" ref="O72:O103" si="16">E72-H72</f>
        <v>905258.79</v>
      </c>
      <c r="P72" s="6">
        <f t="shared" ref="P72:P103" si="17">IF(E72=0,0,(H72/E72)*100)</f>
        <v>33.441943410209809</v>
      </c>
    </row>
    <row r="73" spans="1:16" x14ac:dyDescent="0.2">
      <c r="A73" s="7" t="s">
        <v>26</v>
      </c>
      <c r="B73" s="2" t="s">
        <v>27</v>
      </c>
      <c r="C73" s="3">
        <v>325000</v>
      </c>
      <c r="D73" s="3">
        <v>665750</v>
      </c>
      <c r="E73" s="3">
        <v>303400</v>
      </c>
      <c r="F73" s="3">
        <v>146407.65</v>
      </c>
      <c r="G73" s="3">
        <v>0.3</v>
      </c>
      <c r="H73" s="3">
        <v>146407.65</v>
      </c>
      <c r="I73" s="3">
        <v>0</v>
      </c>
      <c r="J73" s="3">
        <v>0</v>
      </c>
      <c r="K73" s="3">
        <f t="shared" si="12"/>
        <v>156992.35</v>
      </c>
      <c r="L73" s="3">
        <f t="shared" si="13"/>
        <v>519342.35</v>
      </c>
      <c r="M73" s="3">
        <f t="shared" si="14"/>
        <v>48.255652603823336</v>
      </c>
      <c r="N73" s="3">
        <f t="shared" si="15"/>
        <v>519342.35</v>
      </c>
      <c r="O73" s="3">
        <f t="shared" si="16"/>
        <v>156992.35</v>
      </c>
      <c r="P73" s="3">
        <f t="shared" si="17"/>
        <v>48.255652603823336</v>
      </c>
    </row>
    <row r="74" spans="1:16" x14ac:dyDescent="0.2">
      <c r="A74" s="7" t="s">
        <v>32</v>
      </c>
      <c r="B74" s="2" t="s">
        <v>33</v>
      </c>
      <c r="C74" s="3">
        <v>1058000</v>
      </c>
      <c r="D74" s="3">
        <v>1580704</v>
      </c>
      <c r="E74" s="3">
        <v>1056704</v>
      </c>
      <c r="F74" s="3">
        <v>308437.56</v>
      </c>
      <c r="G74" s="3">
        <v>1285</v>
      </c>
      <c r="H74" s="3">
        <v>308437.56</v>
      </c>
      <c r="I74" s="3">
        <v>0</v>
      </c>
      <c r="J74" s="3">
        <v>0</v>
      </c>
      <c r="K74" s="3">
        <f t="shared" si="12"/>
        <v>748266.44</v>
      </c>
      <c r="L74" s="3">
        <f t="shared" si="13"/>
        <v>1272266.44</v>
      </c>
      <c r="M74" s="3">
        <f t="shared" si="14"/>
        <v>29.188643177275754</v>
      </c>
      <c r="N74" s="3">
        <f t="shared" si="15"/>
        <v>1272266.44</v>
      </c>
      <c r="O74" s="3">
        <f t="shared" si="16"/>
        <v>748266.44</v>
      </c>
      <c r="P74" s="3">
        <f t="shared" si="17"/>
        <v>29.188643177275754</v>
      </c>
    </row>
    <row r="75" spans="1:16" x14ac:dyDescent="0.2">
      <c r="A75" s="4" t="s">
        <v>62</v>
      </c>
      <c r="B75" s="5" t="s">
        <v>63</v>
      </c>
      <c r="C75" s="6">
        <v>1363000</v>
      </c>
      <c r="D75" s="6">
        <v>2226454</v>
      </c>
      <c r="E75" s="6">
        <v>1345104</v>
      </c>
      <c r="F75" s="6">
        <v>454845.20999999996</v>
      </c>
      <c r="G75" s="6">
        <v>1285.3</v>
      </c>
      <c r="H75" s="6">
        <v>454845.20999999996</v>
      </c>
      <c r="I75" s="6">
        <v>0</v>
      </c>
      <c r="J75" s="6">
        <v>0</v>
      </c>
      <c r="K75" s="6">
        <f t="shared" si="12"/>
        <v>890258.79</v>
      </c>
      <c r="L75" s="6">
        <f t="shared" si="13"/>
        <v>1771608.79</v>
      </c>
      <c r="M75" s="6">
        <f t="shared" si="14"/>
        <v>33.814873050708343</v>
      </c>
      <c r="N75" s="6">
        <f t="shared" si="15"/>
        <v>1771608.79</v>
      </c>
      <c r="O75" s="6">
        <f t="shared" si="16"/>
        <v>890258.79</v>
      </c>
      <c r="P75" s="6">
        <f t="shared" si="17"/>
        <v>33.814873050708343</v>
      </c>
    </row>
    <row r="76" spans="1:16" x14ac:dyDescent="0.2">
      <c r="A76" s="7" t="s">
        <v>26</v>
      </c>
      <c r="B76" s="2" t="s">
        <v>27</v>
      </c>
      <c r="C76" s="3">
        <v>325000</v>
      </c>
      <c r="D76" s="3">
        <v>665750</v>
      </c>
      <c r="E76" s="3">
        <v>303400</v>
      </c>
      <c r="F76" s="3">
        <v>146407.65</v>
      </c>
      <c r="G76" s="3">
        <v>0.3</v>
      </c>
      <c r="H76" s="3">
        <v>146407.65</v>
      </c>
      <c r="I76" s="3">
        <v>0</v>
      </c>
      <c r="J76" s="3">
        <v>0</v>
      </c>
      <c r="K76" s="3">
        <f t="shared" si="12"/>
        <v>156992.35</v>
      </c>
      <c r="L76" s="3">
        <f t="shared" si="13"/>
        <v>519342.35</v>
      </c>
      <c r="M76" s="3">
        <f t="shared" si="14"/>
        <v>48.255652603823336</v>
      </c>
      <c r="N76" s="3">
        <f t="shared" si="15"/>
        <v>519342.35</v>
      </c>
      <c r="O76" s="3">
        <f t="shared" si="16"/>
        <v>156992.35</v>
      </c>
      <c r="P76" s="3">
        <f t="shared" si="17"/>
        <v>48.255652603823336</v>
      </c>
    </row>
    <row r="77" spans="1:16" x14ac:dyDescent="0.2">
      <c r="A77" s="7" t="s">
        <v>32</v>
      </c>
      <c r="B77" s="2" t="s">
        <v>33</v>
      </c>
      <c r="C77" s="3">
        <v>1038000</v>
      </c>
      <c r="D77" s="3">
        <v>1560704</v>
      </c>
      <c r="E77" s="3">
        <v>1041704</v>
      </c>
      <c r="F77" s="3">
        <v>308437.56</v>
      </c>
      <c r="G77" s="3">
        <v>1285</v>
      </c>
      <c r="H77" s="3">
        <v>308437.56</v>
      </c>
      <c r="I77" s="3">
        <v>0</v>
      </c>
      <c r="J77" s="3">
        <v>0</v>
      </c>
      <c r="K77" s="3">
        <f t="shared" si="12"/>
        <v>733266.44</v>
      </c>
      <c r="L77" s="3">
        <f t="shared" si="13"/>
        <v>1252266.44</v>
      </c>
      <c r="M77" s="3">
        <f t="shared" si="14"/>
        <v>29.608944575426417</v>
      </c>
      <c r="N77" s="3">
        <f t="shared" si="15"/>
        <v>1252266.44</v>
      </c>
      <c r="O77" s="3">
        <f t="shared" si="16"/>
        <v>733266.44</v>
      </c>
      <c r="P77" s="3">
        <f t="shared" si="17"/>
        <v>29.608944575426417</v>
      </c>
    </row>
    <row r="78" spans="1:16" x14ac:dyDescent="0.2">
      <c r="A78" s="4" t="s">
        <v>64</v>
      </c>
      <c r="B78" s="5" t="s">
        <v>65</v>
      </c>
      <c r="C78" s="6">
        <v>20000</v>
      </c>
      <c r="D78" s="6">
        <v>20000</v>
      </c>
      <c r="E78" s="6">
        <v>15000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f t="shared" si="12"/>
        <v>15000</v>
      </c>
      <c r="L78" s="6">
        <f t="shared" si="13"/>
        <v>20000</v>
      </c>
      <c r="M78" s="6">
        <f t="shared" si="14"/>
        <v>0</v>
      </c>
      <c r="N78" s="6">
        <f t="shared" si="15"/>
        <v>20000</v>
      </c>
      <c r="O78" s="6">
        <f t="shared" si="16"/>
        <v>15000</v>
      </c>
      <c r="P78" s="6">
        <f t="shared" si="17"/>
        <v>0</v>
      </c>
    </row>
    <row r="79" spans="1:16" x14ac:dyDescent="0.2">
      <c r="A79" s="7" t="s">
        <v>32</v>
      </c>
      <c r="B79" s="2" t="s">
        <v>33</v>
      </c>
      <c r="C79" s="3">
        <v>20000</v>
      </c>
      <c r="D79" s="3">
        <v>20000</v>
      </c>
      <c r="E79" s="3">
        <v>15000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f t="shared" si="12"/>
        <v>15000</v>
      </c>
      <c r="L79" s="3">
        <f t="shared" si="13"/>
        <v>20000</v>
      </c>
      <c r="M79" s="3">
        <f t="shared" si="14"/>
        <v>0</v>
      </c>
      <c r="N79" s="3">
        <f t="shared" si="15"/>
        <v>20000</v>
      </c>
      <c r="O79" s="3">
        <f t="shared" si="16"/>
        <v>15000</v>
      </c>
      <c r="P79" s="3">
        <f t="shared" si="17"/>
        <v>0</v>
      </c>
    </row>
    <row r="80" spans="1:16" x14ac:dyDescent="0.2">
      <c r="A80" s="4" t="s">
        <v>66</v>
      </c>
      <c r="B80" s="5" t="s">
        <v>67</v>
      </c>
      <c r="C80" s="6">
        <v>650000</v>
      </c>
      <c r="D80" s="6">
        <v>1721800</v>
      </c>
      <c r="E80" s="6">
        <v>1441800</v>
      </c>
      <c r="F80" s="6">
        <v>1010716.32</v>
      </c>
      <c r="G80" s="6">
        <v>0</v>
      </c>
      <c r="H80" s="6">
        <v>959916.32</v>
      </c>
      <c r="I80" s="6">
        <v>50800</v>
      </c>
      <c r="J80" s="6">
        <v>0</v>
      </c>
      <c r="K80" s="6">
        <f t="shared" si="12"/>
        <v>431083.68000000005</v>
      </c>
      <c r="L80" s="6">
        <f t="shared" si="13"/>
        <v>711083.68</v>
      </c>
      <c r="M80" s="6">
        <f t="shared" si="14"/>
        <v>70.101007074490212</v>
      </c>
      <c r="N80" s="6">
        <f t="shared" si="15"/>
        <v>761883.68</v>
      </c>
      <c r="O80" s="6">
        <f t="shared" si="16"/>
        <v>481883.68000000005</v>
      </c>
      <c r="P80" s="6">
        <f t="shared" si="17"/>
        <v>66.577633513663471</v>
      </c>
    </row>
    <row r="81" spans="1:16" x14ac:dyDescent="0.2">
      <c r="A81" s="7" t="s">
        <v>32</v>
      </c>
      <c r="B81" s="2" t="s">
        <v>33</v>
      </c>
      <c r="C81" s="3">
        <v>650000</v>
      </c>
      <c r="D81" s="3">
        <v>1721800</v>
      </c>
      <c r="E81" s="3">
        <v>1441800</v>
      </c>
      <c r="F81" s="3">
        <v>1010716.32</v>
      </c>
      <c r="G81" s="3">
        <v>0</v>
      </c>
      <c r="H81" s="3">
        <v>959916.32</v>
      </c>
      <c r="I81" s="3">
        <v>50800</v>
      </c>
      <c r="J81" s="3">
        <v>0</v>
      </c>
      <c r="K81" s="3">
        <f t="shared" si="12"/>
        <v>431083.68000000005</v>
      </c>
      <c r="L81" s="3">
        <f t="shared" si="13"/>
        <v>711083.68</v>
      </c>
      <c r="M81" s="3">
        <f t="shared" si="14"/>
        <v>70.101007074490212</v>
      </c>
      <c r="N81" s="3">
        <f t="shared" si="15"/>
        <v>761883.68</v>
      </c>
      <c r="O81" s="3">
        <f t="shared" si="16"/>
        <v>481883.68000000005</v>
      </c>
      <c r="P81" s="3">
        <f t="shared" si="17"/>
        <v>66.577633513663471</v>
      </c>
    </row>
    <row r="82" spans="1:16" x14ac:dyDescent="0.2">
      <c r="A82" s="4" t="s">
        <v>68</v>
      </c>
      <c r="B82" s="5" t="s">
        <v>69</v>
      </c>
      <c r="C82" s="6">
        <v>0</v>
      </c>
      <c r="D82" s="6">
        <v>30000</v>
      </c>
      <c r="E82" s="6">
        <v>30000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f t="shared" si="12"/>
        <v>30000</v>
      </c>
      <c r="L82" s="6">
        <f t="shared" si="13"/>
        <v>30000</v>
      </c>
      <c r="M82" s="6">
        <f t="shared" si="14"/>
        <v>0</v>
      </c>
      <c r="N82" s="6">
        <f t="shared" si="15"/>
        <v>30000</v>
      </c>
      <c r="O82" s="6">
        <f t="shared" si="16"/>
        <v>30000</v>
      </c>
      <c r="P82" s="6">
        <f t="shared" si="17"/>
        <v>0</v>
      </c>
    </row>
    <row r="83" spans="1:16" x14ac:dyDescent="0.2">
      <c r="A83" s="7" t="s">
        <v>32</v>
      </c>
      <c r="B83" s="2" t="s">
        <v>33</v>
      </c>
      <c r="C83" s="3">
        <v>0</v>
      </c>
      <c r="D83" s="3">
        <v>30000</v>
      </c>
      <c r="E83" s="3">
        <v>30000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f t="shared" si="12"/>
        <v>30000</v>
      </c>
      <c r="L83" s="3">
        <f t="shared" si="13"/>
        <v>30000</v>
      </c>
      <c r="M83" s="3">
        <f t="shared" si="14"/>
        <v>0</v>
      </c>
      <c r="N83" s="3">
        <f t="shared" si="15"/>
        <v>30000</v>
      </c>
      <c r="O83" s="3">
        <f t="shared" si="16"/>
        <v>30000</v>
      </c>
      <c r="P83" s="3">
        <f t="shared" si="17"/>
        <v>0</v>
      </c>
    </row>
    <row r="84" spans="1:16" x14ac:dyDescent="0.2">
      <c r="A84" s="4" t="s">
        <v>70</v>
      </c>
      <c r="B84" s="5" t="s">
        <v>71</v>
      </c>
      <c r="C84" s="6">
        <v>100000</v>
      </c>
      <c r="D84" s="6">
        <v>300000</v>
      </c>
      <c r="E84" s="6">
        <v>280000</v>
      </c>
      <c r="F84" s="6">
        <v>201000</v>
      </c>
      <c r="G84" s="6">
        <v>0</v>
      </c>
      <c r="H84" s="6">
        <v>150200</v>
      </c>
      <c r="I84" s="6">
        <v>50800</v>
      </c>
      <c r="J84" s="6">
        <v>0</v>
      </c>
      <c r="K84" s="6">
        <f t="shared" si="12"/>
        <v>79000</v>
      </c>
      <c r="L84" s="6">
        <f t="shared" si="13"/>
        <v>99000</v>
      </c>
      <c r="M84" s="6">
        <f t="shared" si="14"/>
        <v>71.785714285714292</v>
      </c>
      <c r="N84" s="6">
        <f t="shared" si="15"/>
        <v>149800</v>
      </c>
      <c r="O84" s="6">
        <f t="shared" si="16"/>
        <v>129800</v>
      </c>
      <c r="P84" s="6">
        <f t="shared" si="17"/>
        <v>53.642857142857146</v>
      </c>
    </row>
    <row r="85" spans="1:16" x14ac:dyDescent="0.2">
      <c r="A85" s="7" t="s">
        <v>32</v>
      </c>
      <c r="B85" s="2" t="s">
        <v>33</v>
      </c>
      <c r="C85" s="3">
        <v>100000</v>
      </c>
      <c r="D85" s="3">
        <v>300000</v>
      </c>
      <c r="E85" s="3">
        <v>280000</v>
      </c>
      <c r="F85" s="3">
        <v>201000</v>
      </c>
      <c r="G85" s="3">
        <v>0</v>
      </c>
      <c r="H85" s="3">
        <v>150200</v>
      </c>
      <c r="I85" s="3">
        <v>50800</v>
      </c>
      <c r="J85" s="3">
        <v>0</v>
      </c>
      <c r="K85" s="3">
        <f t="shared" si="12"/>
        <v>79000</v>
      </c>
      <c r="L85" s="3">
        <f t="shared" si="13"/>
        <v>99000</v>
      </c>
      <c r="M85" s="3">
        <f t="shared" si="14"/>
        <v>71.785714285714292</v>
      </c>
      <c r="N85" s="3">
        <f t="shared" si="15"/>
        <v>149800</v>
      </c>
      <c r="O85" s="3">
        <f t="shared" si="16"/>
        <v>129800</v>
      </c>
      <c r="P85" s="3">
        <f t="shared" si="17"/>
        <v>53.642857142857146</v>
      </c>
    </row>
    <row r="86" spans="1:16" x14ac:dyDescent="0.2">
      <c r="A86" s="4" t="s">
        <v>72</v>
      </c>
      <c r="B86" s="5" t="s">
        <v>73</v>
      </c>
      <c r="C86" s="6">
        <v>550000</v>
      </c>
      <c r="D86" s="6">
        <v>750000</v>
      </c>
      <c r="E86" s="6">
        <v>490000</v>
      </c>
      <c r="F86" s="6">
        <v>175943</v>
      </c>
      <c r="G86" s="6">
        <v>0</v>
      </c>
      <c r="H86" s="6">
        <v>175943</v>
      </c>
      <c r="I86" s="6">
        <v>0</v>
      </c>
      <c r="J86" s="6">
        <v>0</v>
      </c>
      <c r="K86" s="6">
        <f t="shared" si="12"/>
        <v>314057</v>
      </c>
      <c r="L86" s="6">
        <f t="shared" si="13"/>
        <v>574057</v>
      </c>
      <c r="M86" s="6">
        <f t="shared" si="14"/>
        <v>35.906734693877553</v>
      </c>
      <c r="N86" s="6">
        <f t="shared" si="15"/>
        <v>574057</v>
      </c>
      <c r="O86" s="6">
        <f t="shared" si="16"/>
        <v>314057</v>
      </c>
      <c r="P86" s="6">
        <f t="shared" si="17"/>
        <v>35.906734693877553</v>
      </c>
    </row>
    <row r="87" spans="1:16" x14ac:dyDescent="0.2">
      <c r="A87" s="7" t="s">
        <v>32</v>
      </c>
      <c r="B87" s="2" t="s">
        <v>33</v>
      </c>
      <c r="C87" s="3">
        <v>550000</v>
      </c>
      <c r="D87" s="3">
        <v>750000</v>
      </c>
      <c r="E87" s="3">
        <v>490000</v>
      </c>
      <c r="F87" s="3">
        <v>175943</v>
      </c>
      <c r="G87" s="3">
        <v>0</v>
      </c>
      <c r="H87" s="3">
        <v>175943</v>
      </c>
      <c r="I87" s="3">
        <v>0</v>
      </c>
      <c r="J87" s="3">
        <v>0</v>
      </c>
      <c r="K87" s="3">
        <f t="shared" si="12"/>
        <v>314057</v>
      </c>
      <c r="L87" s="3">
        <f t="shared" si="13"/>
        <v>574057</v>
      </c>
      <c r="M87" s="3">
        <f t="shared" si="14"/>
        <v>35.906734693877553</v>
      </c>
      <c r="N87" s="3">
        <f t="shared" si="15"/>
        <v>574057</v>
      </c>
      <c r="O87" s="3">
        <f t="shared" si="16"/>
        <v>314057</v>
      </c>
      <c r="P87" s="3">
        <f t="shared" si="17"/>
        <v>35.906734693877553</v>
      </c>
    </row>
    <row r="88" spans="1:16" x14ac:dyDescent="0.2">
      <c r="A88" s="4" t="s">
        <v>74</v>
      </c>
      <c r="B88" s="5" t="s">
        <v>75</v>
      </c>
      <c r="C88" s="6">
        <v>0</v>
      </c>
      <c r="D88" s="6">
        <v>641800</v>
      </c>
      <c r="E88" s="6">
        <v>641800</v>
      </c>
      <c r="F88" s="6">
        <v>633773.31999999995</v>
      </c>
      <c r="G88" s="6">
        <v>0</v>
      </c>
      <c r="H88" s="6">
        <v>633773.31999999995</v>
      </c>
      <c r="I88" s="6">
        <v>0</v>
      </c>
      <c r="J88" s="6">
        <v>0</v>
      </c>
      <c r="K88" s="6">
        <f t="shared" si="12"/>
        <v>8026.6800000000512</v>
      </c>
      <c r="L88" s="6">
        <f t="shared" si="13"/>
        <v>8026.6800000000512</v>
      </c>
      <c r="M88" s="6">
        <f t="shared" si="14"/>
        <v>98.74934870676222</v>
      </c>
      <c r="N88" s="6">
        <f t="shared" si="15"/>
        <v>8026.6800000000512</v>
      </c>
      <c r="O88" s="6">
        <f t="shared" si="16"/>
        <v>8026.6800000000512</v>
      </c>
      <c r="P88" s="6">
        <f t="shared" si="17"/>
        <v>98.74934870676222</v>
      </c>
    </row>
    <row r="89" spans="1:16" x14ac:dyDescent="0.2">
      <c r="A89" s="7" t="s">
        <v>32</v>
      </c>
      <c r="B89" s="2" t="s">
        <v>33</v>
      </c>
      <c r="C89" s="3">
        <v>0</v>
      </c>
      <c r="D89" s="3">
        <v>641800</v>
      </c>
      <c r="E89" s="3">
        <v>641800</v>
      </c>
      <c r="F89" s="3">
        <v>633773.31999999995</v>
      </c>
      <c r="G89" s="3">
        <v>0</v>
      </c>
      <c r="H89" s="3">
        <v>633773.31999999995</v>
      </c>
      <c r="I89" s="3">
        <v>0</v>
      </c>
      <c r="J89" s="3">
        <v>0</v>
      </c>
      <c r="K89" s="3">
        <f t="shared" si="12"/>
        <v>8026.6800000000512</v>
      </c>
      <c r="L89" s="3">
        <f t="shared" si="13"/>
        <v>8026.6800000000512</v>
      </c>
      <c r="M89" s="3">
        <f t="shared" si="14"/>
        <v>98.74934870676222</v>
      </c>
      <c r="N89" s="3">
        <f t="shared" si="15"/>
        <v>8026.6800000000512</v>
      </c>
      <c r="O89" s="3">
        <f t="shared" si="16"/>
        <v>8026.6800000000512</v>
      </c>
      <c r="P89" s="3">
        <f t="shared" si="17"/>
        <v>98.74934870676222</v>
      </c>
    </row>
    <row r="90" spans="1:16" x14ac:dyDescent="0.2">
      <c r="A90" s="4" t="s">
        <v>76</v>
      </c>
      <c r="B90" s="5" t="s">
        <v>77</v>
      </c>
      <c r="C90" s="6">
        <v>2224200</v>
      </c>
      <c r="D90" s="6">
        <v>3001268</v>
      </c>
      <c r="E90" s="6">
        <v>1909514.68</v>
      </c>
      <c r="F90" s="6">
        <v>1132231.7000000002</v>
      </c>
      <c r="G90" s="6">
        <v>0</v>
      </c>
      <c r="H90" s="6">
        <v>1132231.7000000002</v>
      </c>
      <c r="I90" s="6">
        <v>0</v>
      </c>
      <c r="J90" s="6">
        <v>0</v>
      </c>
      <c r="K90" s="6">
        <f t="shared" si="12"/>
        <v>777282.97999999975</v>
      </c>
      <c r="L90" s="6">
        <f t="shared" si="13"/>
        <v>1869036.2999999998</v>
      </c>
      <c r="M90" s="6">
        <f t="shared" si="14"/>
        <v>59.294212914875324</v>
      </c>
      <c r="N90" s="6">
        <f t="shared" si="15"/>
        <v>1869036.2999999998</v>
      </c>
      <c r="O90" s="6">
        <f t="shared" si="16"/>
        <v>777282.97999999975</v>
      </c>
      <c r="P90" s="6">
        <f t="shared" si="17"/>
        <v>59.294212914875324</v>
      </c>
    </row>
    <row r="91" spans="1:16" x14ac:dyDescent="0.2">
      <c r="A91" s="7" t="s">
        <v>20</v>
      </c>
      <c r="B91" s="2" t="s">
        <v>21</v>
      </c>
      <c r="C91" s="3">
        <v>1200000</v>
      </c>
      <c r="D91" s="3">
        <v>1200000</v>
      </c>
      <c r="E91" s="3">
        <v>555000</v>
      </c>
      <c r="F91" s="3">
        <v>384145.42</v>
      </c>
      <c r="G91" s="3">
        <v>0</v>
      </c>
      <c r="H91" s="3">
        <v>384145.42</v>
      </c>
      <c r="I91" s="3">
        <v>0</v>
      </c>
      <c r="J91" s="3">
        <v>0</v>
      </c>
      <c r="K91" s="3">
        <f t="shared" si="12"/>
        <v>170854.58000000002</v>
      </c>
      <c r="L91" s="3">
        <f t="shared" si="13"/>
        <v>815854.58000000007</v>
      </c>
      <c r="M91" s="3">
        <f t="shared" si="14"/>
        <v>69.215390990990983</v>
      </c>
      <c r="N91" s="3">
        <f t="shared" si="15"/>
        <v>815854.58000000007</v>
      </c>
      <c r="O91" s="3">
        <f t="shared" si="16"/>
        <v>170854.58000000002</v>
      </c>
      <c r="P91" s="3">
        <f t="shared" si="17"/>
        <v>69.215390990990983</v>
      </c>
    </row>
    <row r="92" spans="1:16" x14ac:dyDescent="0.2">
      <c r="A92" s="7" t="s">
        <v>22</v>
      </c>
      <c r="B92" s="2" t="s">
        <v>23</v>
      </c>
      <c r="C92" s="3">
        <v>275000</v>
      </c>
      <c r="D92" s="3">
        <v>275000</v>
      </c>
      <c r="E92" s="3">
        <v>140000</v>
      </c>
      <c r="F92" s="3">
        <v>78839.44</v>
      </c>
      <c r="G92" s="3">
        <v>0</v>
      </c>
      <c r="H92" s="3">
        <v>78839.44</v>
      </c>
      <c r="I92" s="3">
        <v>0</v>
      </c>
      <c r="J92" s="3">
        <v>0</v>
      </c>
      <c r="K92" s="3">
        <f t="shared" si="12"/>
        <v>61160.56</v>
      </c>
      <c r="L92" s="3">
        <f t="shared" si="13"/>
        <v>196160.56</v>
      </c>
      <c r="M92" s="3">
        <f t="shared" si="14"/>
        <v>56.313885714285718</v>
      </c>
      <c r="N92" s="3">
        <f t="shared" si="15"/>
        <v>196160.56</v>
      </c>
      <c r="O92" s="3">
        <f t="shared" si="16"/>
        <v>61160.56</v>
      </c>
      <c r="P92" s="3">
        <f t="shared" si="17"/>
        <v>56.313885714285718</v>
      </c>
    </row>
    <row r="93" spans="1:16" x14ac:dyDescent="0.2">
      <c r="A93" s="7" t="s">
        <v>26</v>
      </c>
      <c r="B93" s="2" t="s">
        <v>27</v>
      </c>
      <c r="C93" s="3">
        <v>142000</v>
      </c>
      <c r="D93" s="3">
        <v>228068</v>
      </c>
      <c r="E93" s="3">
        <v>114914.68</v>
      </c>
      <c r="F93" s="3">
        <v>58506.64</v>
      </c>
      <c r="G93" s="3">
        <v>0</v>
      </c>
      <c r="H93" s="3">
        <v>58506.64</v>
      </c>
      <c r="I93" s="3">
        <v>0</v>
      </c>
      <c r="J93" s="3">
        <v>0</v>
      </c>
      <c r="K93" s="3">
        <f t="shared" si="12"/>
        <v>56408.039999999994</v>
      </c>
      <c r="L93" s="3">
        <f t="shared" si="13"/>
        <v>169561.36</v>
      </c>
      <c r="M93" s="3">
        <f t="shared" si="14"/>
        <v>50.913112232484139</v>
      </c>
      <c r="N93" s="3">
        <f t="shared" si="15"/>
        <v>169561.36</v>
      </c>
      <c r="O93" s="3">
        <f t="shared" si="16"/>
        <v>56408.039999999994</v>
      </c>
      <c r="P93" s="3">
        <f t="shared" si="17"/>
        <v>50.913112232484139</v>
      </c>
    </row>
    <row r="94" spans="1:16" x14ac:dyDescent="0.2">
      <c r="A94" s="7" t="s">
        <v>32</v>
      </c>
      <c r="B94" s="2" t="s">
        <v>33</v>
      </c>
      <c r="C94" s="3">
        <v>607200</v>
      </c>
      <c r="D94" s="3">
        <v>1298200</v>
      </c>
      <c r="E94" s="3">
        <v>1099600</v>
      </c>
      <c r="F94" s="3">
        <v>610740.19999999995</v>
      </c>
      <c r="G94" s="3">
        <v>0</v>
      </c>
      <c r="H94" s="3">
        <v>610740.19999999995</v>
      </c>
      <c r="I94" s="3">
        <v>0</v>
      </c>
      <c r="J94" s="3">
        <v>0</v>
      </c>
      <c r="K94" s="3">
        <f t="shared" si="12"/>
        <v>488859.80000000005</v>
      </c>
      <c r="L94" s="3">
        <f t="shared" si="13"/>
        <v>687459.8</v>
      </c>
      <c r="M94" s="3">
        <f t="shared" si="14"/>
        <v>55.542033466715168</v>
      </c>
      <c r="N94" s="3">
        <f t="shared" si="15"/>
        <v>687459.8</v>
      </c>
      <c r="O94" s="3">
        <f t="shared" si="16"/>
        <v>488859.80000000005</v>
      </c>
      <c r="P94" s="3">
        <f t="shared" si="17"/>
        <v>55.542033466715168</v>
      </c>
    </row>
    <row r="95" spans="1:16" x14ac:dyDescent="0.2">
      <c r="A95" s="4" t="s">
        <v>78</v>
      </c>
      <c r="B95" s="5" t="s">
        <v>79</v>
      </c>
      <c r="C95" s="6">
        <v>100000</v>
      </c>
      <c r="D95" s="6">
        <v>100000</v>
      </c>
      <c r="E95" s="6">
        <v>50000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f t="shared" si="12"/>
        <v>50000</v>
      </c>
      <c r="L95" s="6">
        <f t="shared" si="13"/>
        <v>100000</v>
      </c>
      <c r="M95" s="6">
        <f t="shared" si="14"/>
        <v>0</v>
      </c>
      <c r="N95" s="6">
        <f t="shared" si="15"/>
        <v>100000</v>
      </c>
      <c r="O95" s="6">
        <f t="shared" si="16"/>
        <v>50000</v>
      </c>
      <c r="P95" s="6">
        <f t="shared" si="17"/>
        <v>0</v>
      </c>
    </row>
    <row r="96" spans="1:16" x14ac:dyDescent="0.2">
      <c r="A96" s="7" t="s">
        <v>32</v>
      </c>
      <c r="B96" s="2" t="s">
        <v>33</v>
      </c>
      <c r="C96" s="3">
        <v>100000</v>
      </c>
      <c r="D96" s="3">
        <v>100000</v>
      </c>
      <c r="E96" s="3">
        <v>50000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f t="shared" si="12"/>
        <v>50000</v>
      </c>
      <c r="L96" s="3">
        <f t="shared" si="13"/>
        <v>100000</v>
      </c>
      <c r="M96" s="3">
        <f t="shared" si="14"/>
        <v>0</v>
      </c>
      <c r="N96" s="3">
        <f t="shared" si="15"/>
        <v>100000</v>
      </c>
      <c r="O96" s="3">
        <f t="shared" si="16"/>
        <v>50000</v>
      </c>
      <c r="P96" s="3">
        <f t="shared" si="17"/>
        <v>0</v>
      </c>
    </row>
    <row r="97" spans="1:16" x14ac:dyDescent="0.2">
      <c r="A97" s="4" t="s">
        <v>80</v>
      </c>
      <c r="B97" s="5" t="s">
        <v>81</v>
      </c>
      <c r="C97" s="6">
        <v>1874200</v>
      </c>
      <c r="D97" s="6">
        <v>2246268</v>
      </c>
      <c r="E97" s="6">
        <v>1204514.68</v>
      </c>
      <c r="F97" s="6">
        <v>709839.3</v>
      </c>
      <c r="G97" s="6">
        <v>0</v>
      </c>
      <c r="H97" s="6">
        <v>709839.3</v>
      </c>
      <c r="I97" s="6">
        <v>0</v>
      </c>
      <c r="J97" s="6">
        <v>0</v>
      </c>
      <c r="K97" s="6">
        <f t="shared" si="12"/>
        <v>494675.37999999989</v>
      </c>
      <c r="L97" s="6">
        <f t="shared" si="13"/>
        <v>1536428.7</v>
      </c>
      <c r="M97" s="6">
        <f t="shared" si="14"/>
        <v>58.931560717881837</v>
      </c>
      <c r="N97" s="6">
        <f t="shared" si="15"/>
        <v>1536428.7</v>
      </c>
      <c r="O97" s="6">
        <f t="shared" si="16"/>
        <v>494675.37999999989</v>
      </c>
      <c r="P97" s="6">
        <f t="shared" si="17"/>
        <v>58.931560717881837</v>
      </c>
    </row>
    <row r="98" spans="1:16" x14ac:dyDescent="0.2">
      <c r="A98" s="7" t="s">
        <v>20</v>
      </c>
      <c r="B98" s="2" t="s">
        <v>21</v>
      </c>
      <c r="C98" s="3">
        <v>1200000</v>
      </c>
      <c r="D98" s="3">
        <v>1200000</v>
      </c>
      <c r="E98" s="3">
        <v>555000</v>
      </c>
      <c r="F98" s="3">
        <v>384145.42</v>
      </c>
      <c r="G98" s="3">
        <v>0</v>
      </c>
      <c r="H98" s="3">
        <v>384145.42</v>
      </c>
      <c r="I98" s="3">
        <v>0</v>
      </c>
      <c r="J98" s="3">
        <v>0</v>
      </c>
      <c r="K98" s="3">
        <f t="shared" si="12"/>
        <v>170854.58000000002</v>
      </c>
      <c r="L98" s="3">
        <f t="shared" si="13"/>
        <v>815854.58000000007</v>
      </c>
      <c r="M98" s="3">
        <f t="shared" si="14"/>
        <v>69.215390990990983</v>
      </c>
      <c r="N98" s="3">
        <f t="shared" si="15"/>
        <v>815854.58000000007</v>
      </c>
      <c r="O98" s="3">
        <f t="shared" si="16"/>
        <v>170854.58000000002</v>
      </c>
      <c r="P98" s="3">
        <f t="shared" si="17"/>
        <v>69.215390990990983</v>
      </c>
    </row>
    <row r="99" spans="1:16" x14ac:dyDescent="0.2">
      <c r="A99" s="7" t="s">
        <v>22</v>
      </c>
      <c r="B99" s="2" t="s">
        <v>23</v>
      </c>
      <c r="C99" s="3">
        <v>275000</v>
      </c>
      <c r="D99" s="3">
        <v>275000</v>
      </c>
      <c r="E99" s="3">
        <v>140000</v>
      </c>
      <c r="F99" s="3">
        <v>78839.44</v>
      </c>
      <c r="G99" s="3">
        <v>0</v>
      </c>
      <c r="H99" s="3">
        <v>78839.44</v>
      </c>
      <c r="I99" s="3">
        <v>0</v>
      </c>
      <c r="J99" s="3">
        <v>0</v>
      </c>
      <c r="K99" s="3">
        <f t="shared" si="12"/>
        <v>61160.56</v>
      </c>
      <c r="L99" s="3">
        <f t="shared" si="13"/>
        <v>196160.56</v>
      </c>
      <c r="M99" s="3">
        <f t="shared" si="14"/>
        <v>56.313885714285718</v>
      </c>
      <c r="N99" s="3">
        <f t="shared" si="15"/>
        <v>196160.56</v>
      </c>
      <c r="O99" s="3">
        <f t="shared" si="16"/>
        <v>61160.56</v>
      </c>
      <c r="P99" s="3">
        <f t="shared" si="17"/>
        <v>56.313885714285718</v>
      </c>
    </row>
    <row r="100" spans="1:16" x14ac:dyDescent="0.2">
      <c r="A100" s="7" t="s">
        <v>26</v>
      </c>
      <c r="B100" s="2" t="s">
        <v>27</v>
      </c>
      <c r="C100" s="3">
        <v>142000</v>
      </c>
      <c r="D100" s="3">
        <v>228068</v>
      </c>
      <c r="E100" s="3">
        <v>114914.68</v>
      </c>
      <c r="F100" s="3">
        <v>58506.64</v>
      </c>
      <c r="G100" s="3">
        <v>0</v>
      </c>
      <c r="H100" s="3">
        <v>58506.64</v>
      </c>
      <c r="I100" s="3">
        <v>0</v>
      </c>
      <c r="J100" s="3">
        <v>0</v>
      </c>
      <c r="K100" s="3">
        <f t="shared" si="12"/>
        <v>56408.039999999994</v>
      </c>
      <c r="L100" s="3">
        <f t="shared" si="13"/>
        <v>169561.36</v>
      </c>
      <c r="M100" s="3">
        <f t="shared" si="14"/>
        <v>50.913112232484139</v>
      </c>
      <c r="N100" s="3">
        <f t="shared" si="15"/>
        <v>169561.36</v>
      </c>
      <c r="O100" s="3">
        <f t="shared" si="16"/>
        <v>56408.039999999994</v>
      </c>
      <c r="P100" s="3">
        <f t="shared" si="17"/>
        <v>50.913112232484139</v>
      </c>
    </row>
    <row r="101" spans="1:16" x14ac:dyDescent="0.2">
      <c r="A101" s="7" t="s">
        <v>32</v>
      </c>
      <c r="B101" s="2" t="s">
        <v>33</v>
      </c>
      <c r="C101" s="3">
        <v>257200</v>
      </c>
      <c r="D101" s="3">
        <v>543200</v>
      </c>
      <c r="E101" s="3">
        <v>394600</v>
      </c>
      <c r="F101" s="3">
        <v>188347.8</v>
      </c>
      <c r="G101" s="3">
        <v>0</v>
      </c>
      <c r="H101" s="3">
        <v>188347.8</v>
      </c>
      <c r="I101" s="3">
        <v>0</v>
      </c>
      <c r="J101" s="3">
        <v>0</v>
      </c>
      <c r="K101" s="3">
        <f t="shared" si="12"/>
        <v>206252.2</v>
      </c>
      <c r="L101" s="3">
        <f t="shared" si="13"/>
        <v>354852.2</v>
      </c>
      <c r="M101" s="3">
        <f t="shared" si="14"/>
        <v>47.731322858590971</v>
      </c>
      <c r="N101" s="3">
        <f t="shared" si="15"/>
        <v>354852.2</v>
      </c>
      <c r="O101" s="3">
        <f t="shared" si="16"/>
        <v>206252.2</v>
      </c>
      <c r="P101" s="3">
        <f t="shared" si="17"/>
        <v>47.731322858590971</v>
      </c>
    </row>
    <row r="102" spans="1:16" x14ac:dyDescent="0.2">
      <c r="A102" s="4" t="s">
        <v>82</v>
      </c>
      <c r="B102" s="5" t="s">
        <v>83</v>
      </c>
      <c r="C102" s="6">
        <v>250000</v>
      </c>
      <c r="D102" s="6">
        <v>655000</v>
      </c>
      <c r="E102" s="6">
        <v>655000</v>
      </c>
      <c r="F102" s="6">
        <v>422392.4</v>
      </c>
      <c r="G102" s="6">
        <v>0</v>
      </c>
      <c r="H102" s="6">
        <v>422392.4</v>
      </c>
      <c r="I102" s="6">
        <v>0</v>
      </c>
      <c r="J102" s="6">
        <v>0</v>
      </c>
      <c r="K102" s="6">
        <f t="shared" si="12"/>
        <v>232607.59999999998</v>
      </c>
      <c r="L102" s="6">
        <f t="shared" si="13"/>
        <v>232607.59999999998</v>
      </c>
      <c r="M102" s="6">
        <f t="shared" si="14"/>
        <v>64.487389312977101</v>
      </c>
      <c r="N102" s="6">
        <f t="shared" si="15"/>
        <v>232607.59999999998</v>
      </c>
      <c r="O102" s="6">
        <f t="shared" si="16"/>
        <v>232607.59999999998</v>
      </c>
      <c r="P102" s="6">
        <f t="shared" si="17"/>
        <v>64.487389312977101</v>
      </c>
    </row>
    <row r="103" spans="1:16" x14ac:dyDescent="0.2">
      <c r="A103" s="7" t="s">
        <v>32</v>
      </c>
      <c r="B103" s="2" t="s">
        <v>33</v>
      </c>
      <c r="C103" s="3">
        <v>250000</v>
      </c>
      <c r="D103" s="3">
        <v>655000</v>
      </c>
      <c r="E103" s="3">
        <v>655000</v>
      </c>
      <c r="F103" s="3">
        <v>422392.4</v>
      </c>
      <c r="G103" s="3">
        <v>0</v>
      </c>
      <c r="H103" s="3">
        <v>422392.4</v>
      </c>
      <c r="I103" s="3">
        <v>0</v>
      </c>
      <c r="J103" s="3">
        <v>0</v>
      </c>
      <c r="K103" s="3">
        <f t="shared" si="12"/>
        <v>232607.59999999998</v>
      </c>
      <c r="L103" s="3">
        <f t="shared" si="13"/>
        <v>232607.59999999998</v>
      </c>
      <c r="M103" s="3">
        <f t="shared" si="14"/>
        <v>64.487389312977101</v>
      </c>
      <c r="N103" s="3">
        <f t="shared" si="15"/>
        <v>232607.59999999998</v>
      </c>
      <c r="O103" s="3">
        <f t="shared" si="16"/>
        <v>232607.59999999998</v>
      </c>
      <c r="P103" s="3">
        <f t="shared" si="17"/>
        <v>64.487389312977101</v>
      </c>
    </row>
    <row r="104" spans="1:16" x14ac:dyDescent="0.2">
      <c r="A104" s="4" t="s">
        <v>84</v>
      </c>
      <c r="B104" s="5" t="s">
        <v>85</v>
      </c>
      <c r="C104" s="6">
        <v>32397534</v>
      </c>
      <c r="D104" s="6">
        <v>76653948</v>
      </c>
      <c r="E104" s="6">
        <v>57654792</v>
      </c>
      <c r="F104" s="6">
        <v>47777176.770000003</v>
      </c>
      <c r="G104" s="6">
        <v>0</v>
      </c>
      <c r="H104" s="6">
        <v>47600992.799999997</v>
      </c>
      <c r="I104" s="6">
        <v>176183.96999999997</v>
      </c>
      <c r="J104" s="6">
        <v>0</v>
      </c>
      <c r="K104" s="6">
        <f t="shared" ref="K104:K135" si="18">E104-F104</f>
        <v>9877615.2299999967</v>
      </c>
      <c r="L104" s="6">
        <f t="shared" ref="L104:L135" si="19">D104-F104</f>
        <v>28876771.229999997</v>
      </c>
      <c r="M104" s="6">
        <f t="shared" ref="M104:M135" si="20">IF(E104=0,0,(F104/E104)*100)</f>
        <v>82.867659586734788</v>
      </c>
      <c r="N104" s="6">
        <f t="shared" ref="N104:N135" si="21">D104-H104</f>
        <v>29052955.200000003</v>
      </c>
      <c r="O104" s="6">
        <f t="shared" ref="O104:O135" si="22">E104-H104</f>
        <v>10053799.200000003</v>
      </c>
      <c r="P104" s="6">
        <f t="shared" ref="P104:P135" si="23">IF(E104=0,0,(H104/E104)*100)</f>
        <v>82.56207532584628</v>
      </c>
    </row>
    <row r="105" spans="1:16" x14ac:dyDescent="0.2">
      <c r="A105" s="7" t="s">
        <v>20</v>
      </c>
      <c r="B105" s="2" t="s">
        <v>21</v>
      </c>
      <c r="C105" s="3">
        <v>17769619</v>
      </c>
      <c r="D105" s="3">
        <v>48349011.710000001</v>
      </c>
      <c r="E105" s="3">
        <v>37173802.710000001</v>
      </c>
      <c r="F105" s="3">
        <v>33107466.200000003</v>
      </c>
      <c r="G105" s="3">
        <v>0</v>
      </c>
      <c r="H105" s="3">
        <v>33009417.079999998</v>
      </c>
      <c r="I105" s="3">
        <v>98049.12</v>
      </c>
      <c r="J105" s="3">
        <v>0</v>
      </c>
      <c r="K105" s="3">
        <f t="shared" si="18"/>
        <v>4066336.5099999979</v>
      </c>
      <c r="L105" s="3">
        <f t="shared" si="19"/>
        <v>15241545.509999998</v>
      </c>
      <c r="M105" s="3">
        <f t="shared" si="20"/>
        <v>89.06128452415193</v>
      </c>
      <c r="N105" s="3">
        <f t="shared" si="21"/>
        <v>15339594.630000003</v>
      </c>
      <c r="O105" s="3">
        <f t="shared" si="22"/>
        <v>4164385.6300000027</v>
      </c>
      <c r="P105" s="3">
        <f t="shared" si="23"/>
        <v>88.797525874640328</v>
      </c>
    </row>
    <row r="106" spans="1:16" x14ac:dyDescent="0.2">
      <c r="A106" s="7" t="s">
        <v>22</v>
      </c>
      <c r="B106" s="2" t="s">
        <v>23</v>
      </c>
      <c r="C106" s="3">
        <v>3987077</v>
      </c>
      <c r="D106" s="3">
        <v>10714884.289999999</v>
      </c>
      <c r="E106" s="3">
        <v>8176668.29</v>
      </c>
      <c r="F106" s="3">
        <v>7103279.0499999998</v>
      </c>
      <c r="G106" s="3">
        <v>0</v>
      </c>
      <c r="H106" s="3">
        <v>7102969</v>
      </c>
      <c r="I106" s="3">
        <v>310.05</v>
      </c>
      <c r="J106" s="3">
        <v>0</v>
      </c>
      <c r="K106" s="3">
        <f t="shared" si="18"/>
        <v>1073389.2400000002</v>
      </c>
      <c r="L106" s="3">
        <f t="shared" si="19"/>
        <v>3611605.2399999993</v>
      </c>
      <c r="M106" s="3">
        <f t="shared" si="20"/>
        <v>86.87253534165319</v>
      </c>
      <c r="N106" s="3">
        <f t="shared" si="21"/>
        <v>3611915.2899999991</v>
      </c>
      <c r="O106" s="3">
        <f t="shared" si="22"/>
        <v>1073699.29</v>
      </c>
      <c r="P106" s="3">
        <f t="shared" si="23"/>
        <v>86.868743454921287</v>
      </c>
    </row>
    <row r="107" spans="1:16" x14ac:dyDescent="0.2">
      <c r="A107" s="7" t="s">
        <v>86</v>
      </c>
      <c r="B107" s="2" t="s">
        <v>87</v>
      </c>
      <c r="C107" s="3">
        <v>10000</v>
      </c>
      <c r="D107" s="3">
        <v>10000</v>
      </c>
      <c r="E107" s="3">
        <v>5500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f t="shared" si="18"/>
        <v>5500</v>
      </c>
      <c r="L107" s="3">
        <f t="shared" si="19"/>
        <v>10000</v>
      </c>
      <c r="M107" s="3">
        <f t="shared" si="20"/>
        <v>0</v>
      </c>
      <c r="N107" s="3">
        <f t="shared" si="21"/>
        <v>10000</v>
      </c>
      <c r="O107" s="3">
        <f t="shared" si="22"/>
        <v>5500</v>
      </c>
      <c r="P107" s="3">
        <f t="shared" si="23"/>
        <v>0</v>
      </c>
    </row>
    <row r="108" spans="1:16" x14ac:dyDescent="0.2">
      <c r="A108" s="7" t="s">
        <v>24</v>
      </c>
      <c r="B108" s="2" t="s">
        <v>25</v>
      </c>
      <c r="C108" s="3">
        <v>1827829</v>
      </c>
      <c r="D108" s="3">
        <v>3166577</v>
      </c>
      <c r="E108" s="3">
        <v>1995186</v>
      </c>
      <c r="F108" s="3">
        <v>1432803.63</v>
      </c>
      <c r="G108" s="3">
        <v>0</v>
      </c>
      <c r="H108" s="3">
        <v>1393517.2799999998</v>
      </c>
      <c r="I108" s="3">
        <v>39286.35</v>
      </c>
      <c r="J108" s="3">
        <v>0</v>
      </c>
      <c r="K108" s="3">
        <f t="shared" si="18"/>
        <v>562382.37000000011</v>
      </c>
      <c r="L108" s="3">
        <f t="shared" si="19"/>
        <v>1733773.37</v>
      </c>
      <c r="M108" s="3">
        <f t="shared" si="20"/>
        <v>71.813035476391676</v>
      </c>
      <c r="N108" s="3">
        <f t="shared" si="21"/>
        <v>1773059.7200000002</v>
      </c>
      <c r="O108" s="3">
        <f t="shared" si="22"/>
        <v>601668.7200000002</v>
      </c>
      <c r="P108" s="3">
        <f t="shared" si="23"/>
        <v>69.84397845614393</v>
      </c>
    </row>
    <row r="109" spans="1:16" x14ac:dyDescent="0.2">
      <c r="A109" s="7" t="s">
        <v>26</v>
      </c>
      <c r="B109" s="2" t="s">
        <v>27</v>
      </c>
      <c r="C109" s="3">
        <v>5652569</v>
      </c>
      <c r="D109" s="3">
        <v>7542569</v>
      </c>
      <c r="E109" s="3">
        <v>4696749</v>
      </c>
      <c r="F109" s="3">
        <v>3953131.16</v>
      </c>
      <c r="G109" s="3">
        <v>0</v>
      </c>
      <c r="H109" s="3">
        <v>3952131.16</v>
      </c>
      <c r="I109" s="3">
        <v>1000</v>
      </c>
      <c r="J109" s="3">
        <v>0</v>
      </c>
      <c r="K109" s="3">
        <f t="shared" si="18"/>
        <v>743617.83999999985</v>
      </c>
      <c r="L109" s="3">
        <f t="shared" si="19"/>
        <v>3589437.84</v>
      </c>
      <c r="M109" s="3">
        <f t="shared" si="20"/>
        <v>84.167392381411048</v>
      </c>
      <c r="N109" s="3">
        <f t="shared" si="21"/>
        <v>3590437.84</v>
      </c>
      <c r="O109" s="3">
        <f t="shared" si="22"/>
        <v>744617.83999999985</v>
      </c>
      <c r="P109" s="3">
        <f t="shared" si="23"/>
        <v>84.146101058412953</v>
      </c>
    </row>
    <row r="110" spans="1:16" x14ac:dyDescent="0.2">
      <c r="A110" s="7" t="s">
        <v>28</v>
      </c>
      <c r="B110" s="2" t="s">
        <v>29</v>
      </c>
      <c r="C110" s="3">
        <v>135000</v>
      </c>
      <c r="D110" s="3">
        <v>235100</v>
      </c>
      <c r="E110" s="3">
        <v>190300</v>
      </c>
      <c r="F110" s="3">
        <v>166981.64000000001</v>
      </c>
      <c r="G110" s="3">
        <v>0</v>
      </c>
      <c r="H110" s="3">
        <v>163214.82</v>
      </c>
      <c r="I110" s="3">
        <v>3766.82</v>
      </c>
      <c r="J110" s="3">
        <v>0</v>
      </c>
      <c r="K110" s="3">
        <f t="shared" si="18"/>
        <v>23318.359999999986</v>
      </c>
      <c r="L110" s="3">
        <f t="shared" si="19"/>
        <v>68118.359999999986</v>
      </c>
      <c r="M110" s="3">
        <f t="shared" si="20"/>
        <v>87.746526537046776</v>
      </c>
      <c r="N110" s="3">
        <f t="shared" si="21"/>
        <v>71885.179999999993</v>
      </c>
      <c r="O110" s="3">
        <f t="shared" si="22"/>
        <v>27085.179999999993</v>
      </c>
      <c r="P110" s="3">
        <f t="shared" si="23"/>
        <v>85.767115081450342</v>
      </c>
    </row>
    <row r="111" spans="1:16" x14ac:dyDescent="0.2">
      <c r="A111" s="7" t="s">
        <v>30</v>
      </c>
      <c r="B111" s="2" t="s">
        <v>31</v>
      </c>
      <c r="C111" s="3">
        <v>3620</v>
      </c>
      <c r="D111" s="3">
        <v>48536</v>
      </c>
      <c r="E111" s="3">
        <v>48536</v>
      </c>
      <c r="F111" s="3">
        <v>21752</v>
      </c>
      <c r="G111" s="3">
        <v>0</v>
      </c>
      <c r="H111" s="3">
        <v>21752</v>
      </c>
      <c r="I111" s="3">
        <v>0</v>
      </c>
      <c r="J111" s="3">
        <v>0</v>
      </c>
      <c r="K111" s="3">
        <f t="shared" si="18"/>
        <v>26784</v>
      </c>
      <c r="L111" s="3">
        <f t="shared" si="19"/>
        <v>26784</v>
      </c>
      <c r="M111" s="3">
        <f t="shared" si="20"/>
        <v>44.816218889072026</v>
      </c>
      <c r="N111" s="3">
        <f t="shared" si="21"/>
        <v>26784</v>
      </c>
      <c r="O111" s="3">
        <f t="shared" si="22"/>
        <v>26784</v>
      </c>
      <c r="P111" s="3">
        <f t="shared" si="23"/>
        <v>44.816218889072026</v>
      </c>
    </row>
    <row r="112" spans="1:16" x14ac:dyDescent="0.2">
      <c r="A112" s="7" t="s">
        <v>32</v>
      </c>
      <c r="B112" s="2" t="s">
        <v>33</v>
      </c>
      <c r="C112" s="3">
        <v>3011820</v>
      </c>
      <c r="D112" s="3">
        <v>6587270</v>
      </c>
      <c r="E112" s="3">
        <v>5368050</v>
      </c>
      <c r="F112" s="3">
        <v>1991763.0899999999</v>
      </c>
      <c r="G112" s="3">
        <v>0</v>
      </c>
      <c r="H112" s="3">
        <v>1957991.46</v>
      </c>
      <c r="I112" s="3">
        <v>33771.629999999997</v>
      </c>
      <c r="J112" s="3">
        <v>0</v>
      </c>
      <c r="K112" s="3">
        <f t="shared" si="18"/>
        <v>3376286.91</v>
      </c>
      <c r="L112" s="3">
        <f t="shared" si="19"/>
        <v>4595506.91</v>
      </c>
      <c r="M112" s="3">
        <f t="shared" si="20"/>
        <v>37.104033867046695</v>
      </c>
      <c r="N112" s="3">
        <f t="shared" si="21"/>
        <v>4629278.54</v>
      </c>
      <c r="O112" s="3">
        <f t="shared" si="22"/>
        <v>3410058.54</v>
      </c>
      <c r="P112" s="3">
        <f t="shared" si="23"/>
        <v>36.474911001201555</v>
      </c>
    </row>
    <row r="113" spans="1:16" x14ac:dyDescent="0.2">
      <c r="A113" s="4" t="s">
        <v>34</v>
      </c>
      <c r="B113" s="5" t="s">
        <v>35</v>
      </c>
      <c r="C113" s="6">
        <v>1490978</v>
      </c>
      <c r="D113" s="6">
        <v>1750978</v>
      </c>
      <c r="E113" s="6">
        <v>1011517</v>
      </c>
      <c r="F113" s="6">
        <v>927869.02</v>
      </c>
      <c r="G113" s="6">
        <v>0</v>
      </c>
      <c r="H113" s="6">
        <v>927722.92</v>
      </c>
      <c r="I113" s="6">
        <v>146.1</v>
      </c>
      <c r="J113" s="6">
        <v>0</v>
      </c>
      <c r="K113" s="6">
        <f t="shared" si="18"/>
        <v>83647.979999999981</v>
      </c>
      <c r="L113" s="6">
        <f t="shared" si="19"/>
        <v>823108.98</v>
      </c>
      <c r="M113" s="6">
        <f t="shared" si="20"/>
        <v>91.730442493798918</v>
      </c>
      <c r="N113" s="6">
        <f t="shared" si="21"/>
        <v>823255.08</v>
      </c>
      <c r="O113" s="6">
        <f t="shared" si="22"/>
        <v>83794.079999999958</v>
      </c>
      <c r="P113" s="6">
        <f t="shared" si="23"/>
        <v>91.715998841344231</v>
      </c>
    </row>
    <row r="114" spans="1:16" x14ac:dyDescent="0.2">
      <c r="A114" s="7" t="s">
        <v>20</v>
      </c>
      <c r="B114" s="2" t="s">
        <v>21</v>
      </c>
      <c r="C114" s="3">
        <v>1188326</v>
      </c>
      <c r="D114" s="3">
        <v>1401326</v>
      </c>
      <c r="E114" s="3">
        <v>812603</v>
      </c>
      <c r="F114" s="3">
        <v>761772.93</v>
      </c>
      <c r="G114" s="3">
        <v>0</v>
      </c>
      <c r="H114" s="3">
        <v>761772.93</v>
      </c>
      <c r="I114" s="3">
        <v>0</v>
      </c>
      <c r="J114" s="3">
        <v>0</v>
      </c>
      <c r="K114" s="3">
        <f t="shared" si="18"/>
        <v>50830.069999999949</v>
      </c>
      <c r="L114" s="3">
        <f t="shared" si="19"/>
        <v>639553.06999999995</v>
      </c>
      <c r="M114" s="3">
        <f t="shared" si="20"/>
        <v>93.744784353491198</v>
      </c>
      <c r="N114" s="3">
        <f t="shared" si="21"/>
        <v>639553.06999999995</v>
      </c>
      <c r="O114" s="3">
        <f t="shared" si="22"/>
        <v>50830.069999999949</v>
      </c>
      <c r="P114" s="3">
        <f t="shared" si="23"/>
        <v>93.744784353491198</v>
      </c>
    </row>
    <row r="115" spans="1:16" x14ac:dyDescent="0.2">
      <c r="A115" s="7" t="s">
        <v>22</v>
      </c>
      <c r="B115" s="2" t="s">
        <v>23</v>
      </c>
      <c r="C115" s="3">
        <v>262652</v>
      </c>
      <c r="D115" s="3">
        <v>309652</v>
      </c>
      <c r="E115" s="3">
        <v>178914</v>
      </c>
      <c r="F115" s="3">
        <v>152101.09</v>
      </c>
      <c r="G115" s="3">
        <v>0</v>
      </c>
      <c r="H115" s="3">
        <v>152101.09</v>
      </c>
      <c r="I115" s="3">
        <v>0</v>
      </c>
      <c r="J115" s="3">
        <v>0</v>
      </c>
      <c r="K115" s="3">
        <f t="shared" si="18"/>
        <v>26812.910000000003</v>
      </c>
      <c r="L115" s="3">
        <f t="shared" si="19"/>
        <v>157550.91</v>
      </c>
      <c r="M115" s="3">
        <f t="shared" si="20"/>
        <v>85.013520462345042</v>
      </c>
      <c r="N115" s="3">
        <f t="shared" si="21"/>
        <v>157550.91</v>
      </c>
      <c r="O115" s="3">
        <f t="shared" si="22"/>
        <v>26812.910000000003</v>
      </c>
      <c r="P115" s="3">
        <f t="shared" si="23"/>
        <v>85.013520462345042</v>
      </c>
    </row>
    <row r="116" spans="1:16" x14ac:dyDescent="0.2">
      <c r="A116" s="7" t="s">
        <v>32</v>
      </c>
      <c r="B116" s="2" t="s">
        <v>33</v>
      </c>
      <c r="C116" s="3">
        <v>40000</v>
      </c>
      <c r="D116" s="3">
        <v>40000</v>
      </c>
      <c r="E116" s="3">
        <v>20000</v>
      </c>
      <c r="F116" s="3">
        <v>13995</v>
      </c>
      <c r="G116" s="3">
        <v>0</v>
      </c>
      <c r="H116" s="3">
        <v>13848.9</v>
      </c>
      <c r="I116" s="3">
        <v>146.1</v>
      </c>
      <c r="J116" s="3">
        <v>0</v>
      </c>
      <c r="K116" s="3">
        <f t="shared" si="18"/>
        <v>6005</v>
      </c>
      <c r="L116" s="3">
        <f t="shared" si="19"/>
        <v>26005</v>
      </c>
      <c r="M116" s="3">
        <f t="shared" si="20"/>
        <v>69.974999999999994</v>
      </c>
      <c r="N116" s="3">
        <f t="shared" si="21"/>
        <v>26151.1</v>
      </c>
      <c r="O116" s="3">
        <f t="shared" si="22"/>
        <v>6151.1</v>
      </c>
      <c r="P116" s="3">
        <f t="shared" si="23"/>
        <v>69.244500000000002</v>
      </c>
    </row>
    <row r="117" spans="1:16" x14ac:dyDescent="0.2">
      <c r="A117" s="4" t="s">
        <v>88</v>
      </c>
      <c r="B117" s="5" t="s">
        <v>89</v>
      </c>
      <c r="C117" s="6">
        <v>1490978</v>
      </c>
      <c r="D117" s="6">
        <v>1750978</v>
      </c>
      <c r="E117" s="6">
        <v>1011517</v>
      </c>
      <c r="F117" s="6">
        <v>927869.02</v>
      </c>
      <c r="G117" s="6">
        <v>0</v>
      </c>
      <c r="H117" s="6">
        <v>927722.92</v>
      </c>
      <c r="I117" s="6">
        <v>146.1</v>
      </c>
      <c r="J117" s="6">
        <v>0</v>
      </c>
      <c r="K117" s="6">
        <f t="shared" si="18"/>
        <v>83647.979999999981</v>
      </c>
      <c r="L117" s="6">
        <f t="shared" si="19"/>
        <v>823108.98</v>
      </c>
      <c r="M117" s="6">
        <f t="shared" si="20"/>
        <v>91.730442493798918</v>
      </c>
      <c r="N117" s="6">
        <f t="shared" si="21"/>
        <v>823255.08</v>
      </c>
      <c r="O117" s="6">
        <f t="shared" si="22"/>
        <v>83794.079999999958</v>
      </c>
      <c r="P117" s="6">
        <f t="shared" si="23"/>
        <v>91.715998841344231</v>
      </c>
    </row>
    <row r="118" spans="1:16" x14ac:dyDescent="0.2">
      <c r="A118" s="7" t="s">
        <v>20</v>
      </c>
      <c r="B118" s="2" t="s">
        <v>21</v>
      </c>
      <c r="C118" s="3">
        <v>1188326</v>
      </c>
      <c r="D118" s="3">
        <v>1401326</v>
      </c>
      <c r="E118" s="3">
        <v>812603</v>
      </c>
      <c r="F118" s="3">
        <v>761772.93</v>
      </c>
      <c r="G118" s="3">
        <v>0</v>
      </c>
      <c r="H118" s="3">
        <v>761772.93</v>
      </c>
      <c r="I118" s="3">
        <v>0</v>
      </c>
      <c r="J118" s="3">
        <v>0</v>
      </c>
      <c r="K118" s="3">
        <f t="shared" si="18"/>
        <v>50830.069999999949</v>
      </c>
      <c r="L118" s="3">
        <f t="shared" si="19"/>
        <v>639553.06999999995</v>
      </c>
      <c r="M118" s="3">
        <f t="shared" si="20"/>
        <v>93.744784353491198</v>
      </c>
      <c r="N118" s="3">
        <f t="shared" si="21"/>
        <v>639553.06999999995</v>
      </c>
      <c r="O118" s="3">
        <f t="shared" si="22"/>
        <v>50830.069999999949</v>
      </c>
      <c r="P118" s="3">
        <f t="shared" si="23"/>
        <v>93.744784353491198</v>
      </c>
    </row>
    <row r="119" spans="1:16" x14ac:dyDescent="0.2">
      <c r="A119" s="7" t="s">
        <v>22</v>
      </c>
      <c r="B119" s="2" t="s">
        <v>23</v>
      </c>
      <c r="C119" s="3">
        <v>262652</v>
      </c>
      <c r="D119" s="3">
        <v>309652</v>
      </c>
      <c r="E119" s="3">
        <v>178914</v>
      </c>
      <c r="F119" s="3">
        <v>152101.09</v>
      </c>
      <c r="G119" s="3">
        <v>0</v>
      </c>
      <c r="H119" s="3">
        <v>152101.09</v>
      </c>
      <c r="I119" s="3">
        <v>0</v>
      </c>
      <c r="J119" s="3">
        <v>0</v>
      </c>
      <c r="K119" s="3">
        <f t="shared" si="18"/>
        <v>26812.910000000003</v>
      </c>
      <c r="L119" s="3">
        <f t="shared" si="19"/>
        <v>157550.91</v>
      </c>
      <c r="M119" s="3">
        <f t="shared" si="20"/>
        <v>85.013520462345042</v>
      </c>
      <c r="N119" s="3">
        <f t="shared" si="21"/>
        <v>157550.91</v>
      </c>
      <c r="O119" s="3">
        <f t="shared" si="22"/>
        <v>26812.910000000003</v>
      </c>
      <c r="P119" s="3">
        <f t="shared" si="23"/>
        <v>85.013520462345042</v>
      </c>
    </row>
    <row r="120" spans="1:16" x14ac:dyDescent="0.2">
      <c r="A120" s="7" t="s">
        <v>32</v>
      </c>
      <c r="B120" s="2" t="s">
        <v>33</v>
      </c>
      <c r="C120" s="3">
        <v>40000</v>
      </c>
      <c r="D120" s="3">
        <v>40000</v>
      </c>
      <c r="E120" s="3">
        <v>20000</v>
      </c>
      <c r="F120" s="3">
        <v>13995</v>
      </c>
      <c r="G120" s="3">
        <v>0</v>
      </c>
      <c r="H120" s="3">
        <v>13848.9</v>
      </c>
      <c r="I120" s="3">
        <v>146.1</v>
      </c>
      <c r="J120" s="3">
        <v>0</v>
      </c>
      <c r="K120" s="3">
        <f t="shared" si="18"/>
        <v>6005</v>
      </c>
      <c r="L120" s="3">
        <f t="shared" si="19"/>
        <v>26005</v>
      </c>
      <c r="M120" s="3">
        <f t="shared" si="20"/>
        <v>69.974999999999994</v>
      </c>
      <c r="N120" s="3">
        <f t="shared" si="21"/>
        <v>26151.1</v>
      </c>
      <c r="O120" s="3">
        <f t="shared" si="22"/>
        <v>6151.1</v>
      </c>
      <c r="P120" s="3">
        <f t="shared" si="23"/>
        <v>69.244500000000002</v>
      </c>
    </row>
    <row r="121" spans="1:16" x14ac:dyDescent="0.2">
      <c r="A121" s="4" t="s">
        <v>90</v>
      </c>
      <c r="B121" s="5" t="s">
        <v>91</v>
      </c>
      <c r="C121" s="6">
        <v>30806556</v>
      </c>
      <c r="D121" s="6">
        <v>74692870</v>
      </c>
      <c r="E121" s="6">
        <v>56477175</v>
      </c>
      <c r="F121" s="6">
        <v>46723043.910000004</v>
      </c>
      <c r="G121" s="6">
        <v>0</v>
      </c>
      <c r="H121" s="6">
        <v>46548006.040000007</v>
      </c>
      <c r="I121" s="6">
        <v>175037.87</v>
      </c>
      <c r="J121" s="6">
        <v>0</v>
      </c>
      <c r="K121" s="6">
        <f t="shared" si="18"/>
        <v>9754131.0899999961</v>
      </c>
      <c r="L121" s="6">
        <f t="shared" si="19"/>
        <v>27969826.089999996</v>
      </c>
      <c r="M121" s="6">
        <f t="shared" si="20"/>
        <v>82.729074019725672</v>
      </c>
      <c r="N121" s="6">
        <f t="shared" si="21"/>
        <v>28144863.959999993</v>
      </c>
      <c r="O121" s="6">
        <f t="shared" si="22"/>
        <v>9929168.9599999934</v>
      </c>
      <c r="P121" s="6">
        <f t="shared" si="23"/>
        <v>82.419147274983231</v>
      </c>
    </row>
    <row r="122" spans="1:16" x14ac:dyDescent="0.2">
      <c r="A122" s="7" t="s">
        <v>20</v>
      </c>
      <c r="B122" s="2" t="s">
        <v>21</v>
      </c>
      <c r="C122" s="3">
        <v>16581293</v>
      </c>
      <c r="D122" s="3">
        <v>46947685.710000001</v>
      </c>
      <c r="E122" s="3">
        <v>36361199.710000001</v>
      </c>
      <c r="F122" s="3">
        <v>32345693.270000003</v>
      </c>
      <c r="G122" s="3">
        <v>0</v>
      </c>
      <c r="H122" s="3">
        <v>32247644.149999999</v>
      </c>
      <c r="I122" s="3">
        <v>98049.12</v>
      </c>
      <c r="J122" s="3">
        <v>0</v>
      </c>
      <c r="K122" s="3">
        <f t="shared" si="18"/>
        <v>4015506.4399999976</v>
      </c>
      <c r="L122" s="3">
        <f t="shared" si="19"/>
        <v>14601992.439999998</v>
      </c>
      <c r="M122" s="3">
        <f t="shared" si="20"/>
        <v>88.956617295287813</v>
      </c>
      <c r="N122" s="3">
        <f t="shared" si="21"/>
        <v>14700041.560000002</v>
      </c>
      <c r="O122" s="3">
        <f t="shared" si="22"/>
        <v>4113555.5600000024</v>
      </c>
      <c r="P122" s="3">
        <f t="shared" si="23"/>
        <v>88.68696414637634</v>
      </c>
    </row>
    <row r="123" spans="1:16" x14ac:dyDescent="0.2">
      <c r="A123" s="7" t="s">
        <v>22</v>
      </c>
      <c r="B123" s="2" t="s">
        <v>23</v>
      </c>
      <c r="C123" s="3">
        <v>3724425</v>
      </c>
      <c r="D123" s="3">
        <v>10405232.289999999</v>
      </c>
      <c r="E123" s="3">
        <v>7997754.29</v>
      </c>
      <c r="F123" s="3">
        <v>6951177.96</v>
      </c>
      <c r="G123" s="3">
        <v>0</v>
      </c>
      <c r="H123" s="3">
        <v>6950867.9100000001</v>
      </c>
      <c r="I123" s="3">
        <v>310.05</v>
      </c>
      <c r="J123" s="3">
        <v>0</v>
      </c>
      <c r="K123" s="3">
        <f t="shared" si="18"/>
        <v>1046576.3300000001</v>
      </c>
      <c r="L123" s="3">
        <f t="shared" si="19"/>
        <v>3454054.3299999991</v>
      </c>
      <c r="M123" s="3">
        <f t="shared" si="20"/>
        <v>86.914122489251923</v>
      </c>
      <c r="N123" s="3">
        <f t="shared" si="21"/>
        <v>3454364.379999999</v>
      </c>
      <c r="O123" s="3">
        <f t="shared" si="22"/>
        <v>1046886.3799999999</v>
      </c>
      <c r="P123" s="3">
        <f t="shared" si="23"/>
        <v>86.910245776005198</v>
      </c>
    </row>
    <row r="124" spans="1:16" x14ac:dyDescent="0.2">
      <c r="A124" s="7" t="s">
        <v>86</v>
      </c>
      <c r="B124" s="2" t="s">
        <v>87</v>
      </c>
      <c r="C124" s="3">
        <v>10000</v>
      </c>
      <c r="D124" s="3">
        <v>10000</v>
      </c>
      <c r="E124" s="3">
        <v>5500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f t="shared" si="18"/>
        <v>5500</v>
      </c>
      <c r="L124" s="3">
        <f t="shared" si="19"/>
        <v>10000</v>
      </c>
      <c r="M124" s="3">
        <f t="shared" si="20"/>
        <v>0</v>
      </c>
      <c r="N124" s="3">
        <f t="shared" si="21"/>
        <v>10000</v>
      </c>
      <c r="O124" s="3">
        <f t="shared" si="22"/>
        <v>5500</v>
      </c>
      <c r="P124" s="3">
        <f t="shared" si="23"/>
        <v>0</v>
      </c>
    </row>
    <row r="125" spans="1:16" x14ac:dyDescent="0.2">
      <c r="A125" s="7" t="s">
        <v>24</v>
      </c>
      <c r="B125" s="2" t="s">
        <v>25</v>
      </c>
      <c r="C125" s="3">
        <v>1827829</v>
      </c>
      <c r="D125" s="3">
        <v>3166577</v>
      </c>
      <c r="E125" s="3">
        <v>1995186</v>
      </c>
      <c r="F125" s="3">
        <v>1432803.63</v>
      </c>
      <c r="G125" s="3">
        <v>0</v>
      </c>
      <c r="H125" s="3">
        <v>1393517.2799999998</v>
      </c>
      <c r="I125" s="3">
        <v>39286.35</v>
      </c>
      <c r="J125" s="3">
        <v>0</v>
      </c>
      <c r="K125" s="3">
        <f t="shared" si="18"/>
        <v>562382.37000000011</v>
      </c>
      <c r="L125" s="3">
        <f t="shared" si="19"/>
        <v>1733773.37</v>
      </c>
      <c r="M125" s="3">
        <f t="shared" si="20"/>
        <v>71.813035476391676</v>
      </c>
      <c r="N125" s="3">
        <f t="shared" si="21"/>
        <v>1773059.7200000002</v>
      </c>
      <c r="O125" s="3">
        <f t="shared" si="22"/>
        <v>601668.7200000002</v>
      </c>
      <c r="P125" s="3">
        <f t="shared" si="23"/>
        <v>69.84397845614393</v>
      </c>
    </row>
    <row r="126" spans="1:16" x14ac:dyDescent="0.2">
      <c r="A126" s="7" t="s">
        <v>26</v>
      </c>
      <c r="B126" s="2" t="s">
        <v>27</v>
      </c>
      <c r="C126" s="3">
        <v>5642569</v>
      </c>
      <c r="D126" s="3">
        <v>7532569</v>
      </c>
      <c r="E126" s="3">
        <v>4686749</v>
      </c>
      <c r="F126" s="3">
        <v>3949817.8600000003</v>
      </c>
      <c r="G126" s="3">
        <v>0</v>
      </c>
      <c r="H126" s="3">
        <v>3949817.8600000003</v>
      </c>
      <c r="I126" s="3">
        <v>0</v>
      </c>
      <c r="J126" s="3">
        <v>0</v>
      </c>
      <c r="K126" s="3">
        <f t="shared" si="18"/>
        <v>736931.13999999966</v>
      </c>
      <c r="L126" s="3">
        <f t="shared" si="19"/>
        <v>3582751.1399999997</v>
      </c>
      <c r="M126" s="3">
        <f t="shared" si="20"/>
        <v>84.276283197585371</v>
      </c>
      <c r="N126" s="3">
        <f t="shared" si="21"/>
        <v>3582751.1399999997</v>
      </c>
      <c r="O126" s="3">
        <f t="shared" si="22"/>
        <v>736931.13999999966</v>
      </c>
      <c r="P126" s="3">
        <f t="shared" si="23"/>
        <v>84.276283197585371</v>
      </c>
    </row>
    <row r="127" spans="1:16" x14ac:dyDescent="0.2">
      <c r="A127" s="7" t="s">
        <v>28</v>
      </c>
      <c r="B127" s="2" t="s">
        <v>29</v>
      </c>
      <c r="C127" s="3">
        <v>55000</v>
      </c>
      <c r="D127" s="3">
        <v>55000</v>
      </c>
      <c r="E127" s="3">
        <v>54200</v>
      </c>
      <c r="F127" s="3">
        <v>47711.64</v>
      </c>
      <c r="G127" s="3">
        <v>0</v>
      </c>
      <c r="H127" s="3">
        <v>43944.82</v>
      </c>
      <c r="I127" s="3">
        <v>3766.82</v>
      </c>
      <c r="J127" s="3">
        <v>0</v>
      </c>
      <c r="K127" s="3">
        <f t="shared" si="18"/>
        <v>6488.3600000000006</v>
      </c>
      <c r="L127" s="3">
        <f t="shared" si="19"/>
        <v>7288.3600000000006</v>
      </c>
      <c r="M127" s="3">
        <f t="shared" si="20"/>
        <v>88.028856088560886</v>
      </c>
      <c r="N127" s="3">
        <f t="shared" si="21"/>
        <v>11055.18</v>
      </c>
      <c r="O127" s="3">
        <f t="shared" si="22"/>
        <v>10255.18</v>
      </c>
      <c r="P127" s="3">
        <f t="shared" si="23"/>
        <v>81.079003690036899</v>
      </c>
    </row>
    <row r="128" spans="1:16" x14ac:dyDescent="0.2">
      <c r="A128" s="7" t="s">
        <v>30</v>
      </c>
      <c r="B128" s="2" t="s">
        <v>31</v>
      </c>
      <c r="C128" s="3">
        <v>3620</v>
      </c>
      <c r="D128" s="3">
        <v>48536</v>
      </c>
      <c r="E128" s="3">
        <v>48536</v>
      </c>
      <c r="F128" s="3">
        <v>21752</v>
      </c>
      <c r="G128" s="3">
        <v>0</v>
      </c>
      <c r="H128" s="3">
        <v>21752</v>
      </c>
      <c r="I128" s="3">
        <v>0</v>
      </c>
      <c r="J128" s="3">
        <v>0</v>
      </c>
      <c r="K128" s="3">
        <f t="shared" si="18"/>
        <v>26784</v>
      </c>
      <c r="L128" s="3">
        <f t="shared" si="19"/>
        <v>26784</v>
      </c>
      <c r="M128" s="3">
        <f t="shared" si="20"/>
        <v>44.816218889072026</v>
      </c>
      <c r="N128" s="3">
        <f t="shared" si="21"/>
        <v>26784</v>
      </c>
      <c r="O128" s="3">
        <f t="shared" si="22"/>
        <v>26784</v>
      </c>
      <c r="P128" s="3">
        <f t="shared" si="23"/>
        <v>44.816218889072026</v>
      </c>
    </row>
    <row r="129" spans="1:16" x14ac:dyDescent="0.2">
      <c r="A129" s="7" t="s">
        <v>32</v>
      </c>
      <c r="B129" s="2" t="s">
        <v>33</v>
      </c>
      <c r="C129" s="3">
        <v>2961820</v>
      </c>
      <c r="D129" s="3">
        <v>6527270</v>
      </c>
      <c r="E129" s="3">
        <v>5328050</v>
      </c>
      <c r="F129" s="3">
        <v>1974087.5499999998</v>
      </c>
      <c r="G129" s="3">
        <v>0</v>
      </c>
      <c r="H129" s="3">
        <v>1940462.02</v>
      </c>
      <c r="I129" s="3">
        <v>33625.53</v>
      </c>
      <c r="J129" s="3">
        <v>0</v>
      </c>
      <c r="K129" s="3">
        <f t="shared" si="18"/>
        <v>3353962.45</v>
      </c>
      <c r="L129" s="3">
        <f t="shared" si="19"/>
        <v>4553182.45</v>
      </c>
      <c r="M129" s="3">
        <f t="shared" si="20"/>
        <v>37.050845055883478</v>
      </c>
      <c r="N129" s="3">
        <f t="shared" si="21"/>
        <v>4586807.9800000004</v>
      </c>
      <c r="O129" s="3">
        <f t="shared" si="22"/>
        <v>3387587.98</v>
      </c>
      <c r="P129" s="3">
        <f t="shared" si="23"/>
        <v>36.419741181107533</v>
      </c>
    </row>
    <row r="130" spans="1:16" x14ac:dyDescent="0.2">
      <c r="A130" s="4" t="s">
        <v>92</v>
      </c>
      <c r="B130" s="5" t="s">
        <v>93</v>
      </c>
      <c r="C130" s="6">
        <v>13253917</v>
      </c>
      <c r="D130" s="6">
        <v>14533967</v>
      </c>
      <c r="E130" s="6">
        <v>8267831</v>
      </c>
      <c r="F130" s="6">
        <v>7845951.1100000013</v>
      </c>
      <c r="G130" s="6">
        <v>0</v>
      </c>
      <c r="H130" s="6">
        <v>7838947.2500000009</v>
      </c>
      <c r="I130" s="6">
        <v>7003.86</v>
      </c>
      <c r="J130" s="6">
        <v>0</v>
      </c>
      <c r="K130" s="6">
        <f t="shared" si="18"/>
        <v>421879.88999999873</v>
      </c>
      <c r="L130" s="6">
        <f t="shared" si="19"/>
        <v>6688015.8899999987</v>
      </c>
      <c r="M130" s="6">
        <f t="shared" si="20"/>
        <v>94.89733292806784</v>
      </c>
      <c r="N130" s="6">
        <f t="shared" si="21"/>
        <v>6695019.7499999991</v>
      </c>
      <c r="O130" s="6">
        <f t="shared" si="22"/>
        <v>428883.74999999907</v>
      </c>
      <c r="P130" s="6">
        <f t="shared" si="23"/>
        <v>94.812620746602121</v>
      </c>
    </row>
    <row r="131" spans="1:16" x14ac:dyDescent="0.2">
      <c r="A131" s="7" t="s">
        <v>20</v>
      </c>
      <c r="B131" s="2" t="s">
        <v>21</v>
      </c>
      <c r="C131" s="3">
        <v>8137715</v>
      </c>
      <c r="D131" s="3">
        <v>8727715</v>
      </c>
      <c r="E131" s="3">
        <v>4958032</v>
      </c>
      <c r="F131" s="3">
        <v>4958030.4800000004</v>
      </c>
      <c r="G131" s="3">
        <v>0</v>
      </c>
      <c r="H131" s="3">
        <v>4958030.4800000004</v>
      </c>
      <c r="I131" s="3">
        <v>0</v>
      </c>
      <c r="J131" s="3">
        <v>0</v>
      </c>
      <c r="K131" s="3">
        <f t="shared" si="18"/>
        <v>1.5199999995529652</v>
      </c>
      <c r="L131" s="3">
        <f t="shared" si="19"/>
        <v>3769684.5199999996</v>
      </c>
      <c r="M131" s="3">
        <f t="shared" si="20"/>
        <v>99.999969342674689</v>
      </c>
      <c r="N131" s="3">
        <f t="shared" si="21"/>
        <v>3769684.5199999996</v>
      </c>
      <c r="O131" s="3">
        <f t="shared" si="22"/>
        <v>1.5199999995529652</v>
      </c>
      <c r="P131" s="3">
        <f t="shared" si="23"/>
        <v>99.999969342674689</v>
      </c>
    </row>
    <row r="132" spans="1:16" x14ac:dyDescent="0.2">
      <c r="A132" s="7" t="s">
        <v>22</v>
      </c>
      <c r="B132" s="2" t="s">
        <v>23</v>
      </c>
      <c r="C132" s="3">
        <v>1871550</v>
      </c>
      <c r="D132" s="3">
        <v>2001550</v>
      </c>
      <c r="E132" s="3">
        <v>1089050</v>
      </c>
      <c r="F132" s="3">
        <v>1089050</v>
      </c>
      <c r="G132" s="3">
        <v>0</v>
      </c>
      <c r="H132" s="3">
        <v>1089050</v>
      </c>
      <c r="I132" s="3">
        <v>0</v>
      </c>
      <c r="J132" s="3">
        <v>0</v>
      </c>
      <c r="K132" s="3">
        <f t="shared" si="18"/>
        <v>0</v>
      </c>
      <c r="L132" s="3">
        <f t="shared" si="19"/>
        <v>912500</v>
      </c>
      <c r="M132" s="3">
        <f t="shared" si="20"/>
        <v>100</v>
      </c>
      <c r="N132" s="3">
        <f t="shared" si="21"/>
        <v>912500</v>
      </c>
      <c r="O132" s="3">
        <f t="shared" si="22"/>
        <v>0</v>
      </c>
      <c r="P132" s="3">
        <f t="shared" si="23"/>
        <v>100</v>
      </c>
    </row>
    <row r="133" spans="1:16" x14ac:dyDescent="0.2">
      <c r="A133" s="7" t="s">
        <v>86</v>
      </c>
      <c r="B133" s="2" t="s">
        <v>87</v>
      </c>
      <c r="C133" s="3">
        <v>5000</v>
      </c>
      <c r="D133" s="3">
        <v>5000</v>
      </c>
      <c r="E133" s="3">
        <v>3000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f t="shared" si="18"/>
        <v>3000</v>
      </c>
      <c r="L133" s="3">
        <f t="shared" si="19"/>
        <v>5000</v>
      </c>
      <c r="M133" s="3">
        <f t="shared" si="20"/>
        <v>0</v>
      </c>
      <c r="N133" s="3">
        <f t="shared" si="21"/>
        <v>5000</v>
      </c>
      <c r="O133" s="3">
        <f t="shared" si="22"/>
        <v>3000</v>
      </c>
      <c r="P133" s="3">
        <f t="shared" si="23"/>
        <v>0</v>
      </c>
    </row>
    <row r="134" spans="1:16" x14ac:dyDescent="0.2">
      <c r="A134" s="7" t="s">
        <v>24</v>
      </c>
      <c r="B134" s="2" t="s">
        <v>25</v>
      </c>
      <c r="C134" s="3">
        <v>950000</v>
      </c>
      <c r="D134" s="3">
        <v>950000</v>
      </c>
      <c r="E134" s="3">
        <v>370000</v>
      </c>
      <c r="F134" s="3">
        <v>367708.82</v>
      </c>
      <c r="G134" s="3">
        <v>0</v>
      </c>
      <c r="H134" s="3">
        <v>367708.82</v>
      </c>
      <c r="I134" s="3">
        <v>0</v>
      </c>
      <c r="J134" s="3">
        <v>0</v>
      </c>
      <c r="K134" s="3">
        <f t="shared" si="18"/>
        <v>2291.179999999993</v>
      </c>
      <c r="L134" s="3">
        <f t="shared" si="19"/>
        <v>582291.17999999993</v>
      </c>
      <c r="M134" s="3">
        <f t="shared" si="20"/>
        <v>99.380762162162156</v>
      </c>
      <c r="N134" s="3">
        <f t="shared" si="21"/>
        <v>582291.17999999993</v>
      </c>
      <c r="O134" s="3">
        <f t="shared" si="22"/>
        <v>2291.179999999993</v>
      </c>
      <c r="P134" s="3">
        <f t="shared" si="23"/>
        <v>99.380762162162156</v>
      </c>
    </row>
    <row r="135" spans="1:16" x14ac:dyDescent="0.2">
      <c r="A135" s="7" t="s">
        <v>26</v>
      </c>
      <c r="B135" s="2" t="s">
        <v>27</v>
      </c>
      <c r="C135" s="3">
        <v>1670652</v>
      </c>
      <c r="D135" s="3">
        <v>1871102</v>
      </c>
      <c r="E135" s="3">
        <v>1202149</v>
      </c>
      <c r="F135" s="3">
        <v>1081452.95</v>
      </c>
      <c r="G135" s="3">
        <v>0</v>
      </c>
      <c r="H135" s="3">
        <v>1081452.95</v>
      </c>
      <c r="I135" s="3">
        <v>0</v>
      </c>
      <c r="J135" s="3">
        <v>0</v>
      </c>
      <c r="K135" s="3">
        <f t="shared" si="18"/>
        <v>120696.05000000005</v>
      </c>
      <c r="L135" s="3">
        <f t="shared" si="19"/>
        <v>789649.05</v>
      </c>
      <c r="M135" s="3">
        <f t="shared" si="20"/>
        <v>89.959975843260693</v>
      </c>
      <c r="N135" s="3">
        <f t="shared" si="21"/>
        <v>789649.05</v>
      </c>
      <c r="O135" s="3">
        <f t="shared" si="22"/>
        <v>120696.05000000005</v>
      </c>
      <c r="P135" s="3">
        <f t="shared" si="23"/>
        <v>89.959975843260693</v>
      </c>
    </row>
    <row r="136" spans="1:16" x14ac:dyDescent="0.2">
      <c r="A136" s="7" t="s">
        <v>28</v>
      </c>
      <c r="B136" s="2" t="s">
        <v>29</v>
      </c>
      <c r="C136" s="3">
        <v>5000</v>
      </c>
      <c r="D136" s="3">
        <v>5000</v>
      </c>
      <c r="E136" s="3">
        <v>4200</v>
      </c>
      <c r="F136" s="3">
        <v>4200</v>
      </c>
      <c r="G136" s="3">
        <v>0</v>
      </c>
      <c r="H136" s="3">
        <v>4200</v>
      </c>
      <c r="I136" s="3">
        <v>0</v>
      </c>
      <c r="J136" s="3">
        <v>0</v>
      </c>
      <c r="K136" s="3">
        <f t="shared" ref="K136:K167" si="24">E136-F136</f>
        <v>0</v>
      </c>
      <c r="L136" s="3">
        <f t="shared" ref="L136:L167" si="25">D136-F136</f>
        <v>800</v>
      </c>
      <c r="M136" s="3">
        <f t="shared" ref="M136:M167" si="26">IF(E136=0,0,(F136/E136)*100)</f>
        <v>100</v>
      </c>
      <c r="N136" s="3">
        <f t="shared" ref="N136:N167" si="27">D136-H136</f>
        <v>800</v>
      </c>
      <c r="O136" s="3">
        <f t="shared" ref="O136:O167" si="28">E136-H136</f>
        <v>0</v>
      </c>
      <c r="P136" s="3">
        <f t="shared" ref="P136:P167" si="29">IF(E136=0,0,(H136/E136)*100)</f>
        <v>100</v>
      </c>
    </row>
    <row r="137" spans="1:16" x14ac:dyDescent="0.2">
      <c r="A137" s="7" t="s">
        <v>32</v>
      </c>
      <c r="B137" s="2" t="s">
        <v>33</v>
      </c>
      <c r="C137" s="3">
        <v>614000</v>
      </c>
      <c r="D137" s="3">
        <v>973600</v>
      </c>
      <c r="E137" s="3">
        <v>641400</v>
      </c>
      <c r="F137" s="3">
        <v>345508.86</v>
      </c>
      <c r="G137" s="3">
        <v>0</v>
      </c>
      <c r="H137" s="3">
        <v>338505</v>
      </c>
      <c r="I137" s="3">
        <v>7003.86</v>
      </c>
      <c r="J137" s="3">
        <v>0</v>
      </c>
      <c r="K137" s="3">
        <f t="shared" si="24"/>
        <v>295891.14</v>
      </c>
      <c r="L137" s="3">
        <f t="shared" si="25"/>
        <v>628091.14</v>
      </c>
      <c r="M137" s="3">
        <f t="shared" si="26"/>
        <v>53.867923292797002</v>
      </c>
      <c r="N137" s="3">
        <f t="shared" si="27"/>
        <v>635095</v>
      </c>
      <c r="O137" s="3">
        <f t="shared" si="28"/>
        <v>302895</v>
      </c>
      <c r="P137" s="3">
        <f t="shared" si="29"/>
        <v>52.775958840037418</v>
      </c>
    </row>
    <row r="138" spans="1:16" x14ac:dyDescent="0.2">
      <c r="A138" s="4" t="s">
        <v>94</v>
      </c>
      <c r="B138" s="5" t="s">
        <v>95</v>
      </c>
      <c r="C138" s="6">
        <v>16189854</v>
      </c>
      <c r="D138" s="6">
        <v>21286502</v>
      </c>
      <c r="E138" s="6">
        <v>13461238</v>
      </c>
      <c r="F138" s="6">
        <v>9779754.6600000001</v>
      </c>
      <c r="G138" s="6">
        <v>0</v>
      </c>
      <c r="H138" s="6">
        <v>9692342.3300000001</v>
      </c>
      <c r="I138" s="6">
        <v>87412.329999999987</v>
      </c>
      <c r="J138" s="6">
        <v>0</v>
      </c>
      <c r="K138" s="6">
        <f t="shared" si="24"/>
        <v>3681483.34</v>
      </c>
      <c r="L138" s="6">
        <f t="shared" si="25"/>
        <v>11506747.34</v>
      </c>
      <c r="M138" s="6">
        <f t="shared" si="26"/>
        <v>72.651227621114785</v>
      </c>
      <c r="N138" s="6">
        <f t="shared" si="27"/>
        <v>11594159.67</v>
      </c>
      <c r="O138" s="6">
        <f t="shared" si="28"/>
        <v>3768895.67</v>
      </c>
      <c r="P138" s="6">
        <f t="shared" si="29"/>
        <v>72.001864390184622</v>
      </c>
    </row>
    <row r="139" spans="1:16" x14ac:dyDescent="0.2">
      <c r="A139" s="7" t="s">
        <v>20</v>
      </c>
      <c r="B139" s="2" t="s">
        <v>21</v>
      </c>
      <c r="C139" s="3">
        <v>7443578</v>
      </c>
      <c r="D139" s="3">
        <v>7443578</v>
      </c>
      <c r="E139" s="3">
        <v>3939014</v>
      </c>
      <c r="F139" s="3">
        <v>3925913.7</v>
      </c>
      <c r="G139" s="3">
        <v>0</v>
      </c>
      <c r="H139" s="3">
        <v>3908486.26</v>
      </c>
      <c r="I139" s="3">
        <v>17427.439999999999</v>
      </c>
      <c r="J139" s="3">
        <v>0</v>
      </c>
      <c r="K139" s="3">
        <f t="shared" si="24"/>
        <v>13100.299999999814</v>
      </c>
      <c r="L139" s="3">
        <f t="shared" si="25"/>
        <v>3517664.3</v>
      </c>
      <c r="M139" s="3">
        <f t="shared" si="26"/>
        <v>99.667421847193239</v>
      </c>
      <c r="N139" s="3">
        <f t="shared" si="27"/>
        <v>3535091.74</v>
      </c>
      <c r="O139" s="3">
        <f t="shared" si="28"/>
        <v>30527.740000000224</v>
      </c>
      <c r="P139" s="3">
        <f t="shared" si="29"/>
        <v>99.224990314835125</v>
      </c>
    </row>
    <row r="140" spans="1:16" x14ac:dyDescent="0.2">
      <c r="A140" s="7" t="s">
        <v>22</v>
      </c>
      <c r="B140" s="2" t="s">
        <v>23</v>
      </c>
      <c r="C140" s="3">
        <v>1628710</v>
      </c>
      <c r="D140" s="3">
        <v>1628710</v>
      </c>
      <c r="E140" s="3">
        <v>866588</v>
      </c>
      <c r="F140" s="3">
        <v>866588</v>
      </c>
      <c r="G140" s="3">
        <v>0</v>
      </c>
      <c r="H140" s="3">
        <v>866277.95</v>
      </c>
      <c r="I140" s="3">
        <v>310.05</v>
      </c>
      <c r="J140" s="3">
        <v>0</v>
      </c>
      <c r="K140" s="3">
        <f t="shared" si="24"/>
        <v>0</v>
      </c>
      <c r="L140" s="3">
        <f t="shared" si="25"/>
        <v>762122</v>
      </c>
      <c r="M140" s="3">
        <f t="shared" si="26"/>
        <v>100</v>
      </c>
      <c r="N140" s="3">
        <f t="shared" si="27"/>
        <v>762432.05</v>
      </c>
      <c r="O140" s="3">
        <f t="shared" si="28"/>
        <v>310.05000000004657</v>
      </c>
      <c r="P140" s="3">
        <f t="shared" si="29"/>
        <v>99.964221752435989</v>
      </c>
    </row>
    <row r="141" spans="1:16" x14ac:dyDescent="0.2">
      <c r="A141" s="7" t="s">
        <v>86</v>
      </c>
      <c r="B141" s="2" t="s">
        <v>87</v>
      </c>
      <c r="C141" s="3">
        <v>5000</v>
      </c>
      <c r="D141" s="3">
        <v>5000</v>
      </c>
      <c r="E141" s="3">
        <v>2500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f t="shared" si="24"/>
        <v>2500</v>
      </c>
      <c r="L141" s="3">
        <f t="shared" si="25"/>
        <v>5000</v>
      </c>
      <c r="M141" s="3">
        <f t="shared" si="26"/>
        <v>0</v>
      </c>
      <c r="N141" s="3">
        <f t="shared" si="27"/>
        <v>5000</v>
      </c>
      <c r="O141" s="3">
        <f t="shared" si="28"/>
        <v>2500</v>
      </c>
      <c r="P141" s="3">
        <f t="shared" si="29"/>
        <v>0</v>
      </c>
    </row>
    <row r="142" spans="1:16" x14ac:dyDescent="0.2">
      <c r="A142" s="7" t="s">
        <v>24</v>
      </c>
      <c r="B142" s="2" t="s">
        <v>25</v>
      </c>
      <c r="C142" s="3">
        <v>877829</v>
      </c>
      <c r="D142" s="3">
        <v>1079077</v>
      </c>
      <c r="E142" s="3">
        <v>487686</v>
      </c>
      <c r="F142" s="3">
        <v>487417.72</v>
      </c>
      <c r="G142" s="3">
        <v>0</v>
      </c>
      <c r="H142" s="3">
        <v>448131.37</v>
      </c>
      <c r="I142" s="3">
        <v>39286.35</v>
      </c>
      <c r="J142" s="3">
        <v>0</v>
      </c>
      <c r="K142" s="3">
        <f t="shared" si="24"/>
        <v>268.28000000002794</v>
      </c>
      <c r="L142" s="3">
        <f t="shared" si="25"/>
        <v>591659.28</v>
      </c>
      <c r="M142" s="3">
        <f t="shared" si="26"/>
        <v>99.944989193866547</v>
      </c>
      <c r="N142" s="3">
        <f t="shared" si="27"/>
        <v>630945.63</v>
      </c>
      <c r="O142" s="3">
        <f t="shared" si="28"/>
        <v>39554.630000000005</v>
      </c>
      <c r="P142" s="3">
        <f t="shared" si="29"/>
        <v>91.889324278326626</v>
      </c>
    </row>
    <row r="143" spans="1:16" x14ac:dyDescent="0.2">
      <c r="A143" s="7" t="s">
        <v>26</v>
      </c>
      <c r="B143" s="2" t="s">
        <v>27</v>
      </c>
      <c r="C143" s="3">
        <v>3971917</v>
      </c>
      <c r="D143" s="3">
        <v>5661467</v>
      </c>
      <c r="E143" s="3">
        <v>3484600</v>
      </c>
      <c r="F143" s="3">
        <v>2868364.91</v>
      </c>
      <c r="G143" s="3">
        <v>0</v>
      </c>
      <c r="H143" s="3">
        <v>2868364.91</v>
      </c>
      <c r="I143" s="3">
        <v>0</v>
      </c>
      <c r="J143" s="3">
        <v>0</v>
      </c>
      <c r="K143" s="3">
        <f t="shared" si="24"/>
        <v>616235.08999999985</v>
      </c>
      <c r="L143" s="3">
        <f t="shared" si="25"/>
        <v>2793102.09</v>
      </c>
      <c r="M143" s="3">
        <f t="shared" si="26"/>
        <v>82.315471216208465</v>
      </c>
      <c r="N143" s="3">
        <f t="shared" si="27"/>
        <v>2793102.09</v>
      </c>
      <c r="O143" s="3">
        <f t="shared" si="28"/>
        <v>616235.08999999985</v>
      </c>
      <c r="P143" s="3">
        <f t="shared" si="29"/>
        <v>82.315471216208465</v>
      </c>
    </row>
    <row r="144" spans="1:16" x14ac:dyDescent="0.2">
      <c r="A144" s="7" t="s">
        <v>28</v>
      </c>
      <c r="B144" s="2" t="s">
        <v>29</v>
      </c>
      <c r="C144" s="3">
        <v>50000</v>
      </c>
      <c r="D144" s="3">
        <v>50000</v>
      </c>
      <c r="E144" s="3">
        <v>50000</v>
      </c>
      <c r="F144" s="3">
        <v>43511.64</v>
      </c>
      <c r="G144" s="3">
        <v>0</v>
      </c>
      <c r="H144" s="3">
        <v>39744.82</v>
      </c>
      <c r="I144" s="3">
        <v>3766.82</v>
      </c>
      <c r="J144" s="3">
        <v>0</v>
      </c>
      <c r="K144" s="3">
        <f t="shared" si="24"/>
        <v>6488.3600000000006</v>
      </c>
      <c r="L144" s="3">
        <f t="shared" si="25"/>
        <v>6488.3600000000006</v>
      </c>
      <c r="M144" s="3">
        <f t="shared" si="26"/>
        <v>87.02328</v>
      </c>
      <c r="N144" s="3">
        <f t="shared" si="27"/>
        <v>10255.18</v>
      </c>
      <c r="O144" s="3">
        <f t="shared" si="28"/>
        <v>10255.18</v>
      </c>
      <c r="P144" s="3">
        <f t="shared" si="29"/>
        <v>79.489639999999994</v>
      </c>
    </row>
    <row r="145" spans="1:16" x14ac:dyDescent="0.2">
      <c r="A145" s="7" t="s">
        <v>32</v>
      </c>
      <c r="B145" s="2" t="s">
        <v>33</v>
      </c>
      <c r="C145" s="3">
        <v>2212820</v>
      </c>
      <c r="D145" s="3">
        <v>5418670</v>
      </c>
      <c r="E145" s="3">
        <v>4630850</v>
      </c>
      <c r="F145" s="3">
        <v>1587958.69</v>
      </c>
      <c r="G145" s="3">
        <v>0</v>
      </c>
      <c r="H145" s="3">
        <v>1561337.02</v>
      </c>
      <c r="I145" s="3">
        <v>26621.67</v>
      </c>
      <c r="J145" s="3">
        <v>0</v>
      </c>
      <c r="K145" s="3">
        <f t="shared" si="24"/>
        <v>3042891.31</v>
      </c>
      <c r="L145" s="3">
        <f t="shared" si="25"/>
        <v>3830711.31</v>
      </c>
      <c r="M145" s="3">
        <f t="shared" si="26"/>
        <v>34.290868631028857</v>
      </c>
      <c r="N145" s="3">
        <f t="shared" si="27"/>
        <v>3857332.98</v>
      </c>
      <c r="O145" s="3">
        <f t="shared" si="28"/>
        <v>3069512.98</v>
      </c>
      <c r="P145" s="3">
        <f t="shared" si="29"/>
        <v>33.715992096483369</v>
      </c>
    </row>
    <row r="146" spans="1:16" x14ac:dyDescent="0.2">
      <c r="A146" s="4" t="s">
        <v>96</v>
      </c>
      <c r="B146" s="5" t="s">
        <v>97</v>
      </c>
      <c r="C146" s="6">
        <v>0</v>
      </c>
      <c r="D146" s="6">
        <v>32794400</v>
      </c>
      <c r="E146" s="6">
        <v>29357600</v>
      </c>
      <c r="F146" s="6">
        <v>24824694.449999999</v>
      </c>
      <c r="G146" s="6">
        <v>0</v>
      </c>
      <c r="H146" s="6">
        <v>24744072.77</v>
      </c>
      <c r="I146" s="6">
        <v>80621.679999999993</v>
      </c>
      <c r="J146" s="6">
        <v>0</v>
      </c>
      <c r="K146" s="6">
        <f t="shared" si="24"/>
        <v>4532905.5500000007</v>
      </c>
      <c r="L146" s="6">
        <f t="shared" si="25"/>
        <v>7969705.5500000007</v>
      </c>
      <c r="M146" s="6">
        <f t="shared" si="26"/>
        <v>84.55968624819468</v>
      </c>
      <c r="N146" s="6">
        <f t="shared" si="27"/>
        <v>8050327.2300000004</v>
      </c>
      <c r="O146" s="6">
        <f t="shared" si="28"/>
        <v>4613527.2300000004</v>
      </c>
      <c r="P146" s="6">
        <f t="shared" si="29"/>
        <v>84.285066797013371</v>
      </c>
    </row>
    <row r="147" spans="1:16" x14ac:dyDescent="0.2">
      <c r="A147" s="7" t="s">
        <v>20</v>
      </c>
      <c r="B147" s="2" t="s">
        <v>21</v>
      </c>
      <c r="C147" s="3">
        <v>0</v>
      </c>
      <c r="D147" s="3">
        <v>26880655</v>
      </c>
      <c r="E147" s="3">
        <v>24063606</v>
      </c>
      <c r="F147" s="3">
        <v>20482253.949999999</v>
      </c>
      <c r="G147" s="3">
        <v>0</v>
      </c>
      <c r="H147" s="3">
        <v>20401632.27</v>
      </c>
      <c r="I147" s="3">
        <v>80621.679999999993</v>
      </c>
      <c r="J147" s="3">
        <v>0</v>
      </c>
      <c r="K147" s="3">
        <f t="shared" si="24"/>
        <v>3581352.0500000007</v>
      </c>
      <c r="L147" s="3">
        <f t="shared" si="25"/>
        <v>6398401.0500000007</v>
      </c>
      <c r="M147" s="3">
        <f t="shared" si="26"/>
        <v>85.117143083210394</v>
      </c>
      <c r="N147" s="3">
        <f t="shared" si="27"/>
        <v>6479022.7300000004</v>
      </c>
      <c r="O147" s="3">
        <f t="shared" si="28"/>
        <v>3661973.7300000004</v>
      </c>
      <c r="P147" s="3">
        <f t="shared" si="29"/>
        <v>84.782107345008882</v>
      </c>
    </row>
    <row r="148" spans="1:16" x14ac:dyDescent="0.2">
      <c r="A148" s="7" t="s">
        <v>22</v>
      </c>
      <c r="B148" s="2" t="s">
        <v>23</v>
      </c>
      <c r="C148" s="3">
        <v>0</v>
      </c>
      <c r="D148" s="3">
        <v>5913745</v>
      </c>
      <c r="E148" s="3">
        <v>5293994</v>
      </c>
      <c r="F148" s="3">
        <v>4342440.5</v>
      </c>
      <c r="G148" s="3">
        <v>0</v>
      </c>
      <c r="H148" s="3">
        <v>4342440.5</v>
      </c>
      <c r="I148" s="3">
        <v>0</v>
      </c>
      <c r="J148" s="3">
        <v>0</v>
      </c>
      <c r="K148" s="3">
        <f t="shared" si="24"/>
        <v>951553.5</v>
      </c>
      <c r="L148" s="3">
        <f t="shared" si="25"/>
        <v>1571304.5</v>
      </c>
      <c r="M148" s="3">
        <f t="shared" si="26"/>
        <v>82.025791869050096</v>
      </c>
      <c r="N148" s="3">
        <f t="shared" si="27"/>
        <v>1571304.5</v>
      </c>
      <c r="O148" s="3">
        <f t="shared" si="28"/>
        <v>951553.5</v>
      </c>
      <c r="P148" s="3">
        <f t="shared" si="29"/>
        <v>82.025791869050096</v>
      </c>
    </row>
    <row r="149" spans="1:16" x14ac:dyDescent="0.2">
      <c r="A149" s="4" t="s">
        <v>98</v>
      </c>
      <c r="B149" s="5" t="s">
        <v>99</v>
      </c>
      <c r="C149" s="6">
        <v>1359165</v>
      </c>
      <c r="D149" s="6">
        <v>1359165</v>
      </c>
      <c r="E149" s="6">
        <v>671670</v>
      </c>
      <c r="F149" s="6">
        <v>648393.68999999994</v>
      </c>
      <c r="G149" s="6">
        <v>0</v>
      </c>
      <c r="H149" s="6">
        <v>648393.68999999994</v>
      </c>
      <c r="I149" s="6">
        <v>0</v>
      </c>
      <c r="J149" s="6">
        <v>0</v>
      </c>
      <c r="K149" s="6">
        <f t="shared" si="24"/>
        <v>23276.310000000056</v>
      </c>
      <c r="L149" s="6">
        <f t="shared" si="25"/>
        <v>710771.31</v>
      </c>
      <c r="M149" s="6">
        <f t="shared" si="26"/>
        <v>96.534561615078829</v>
      </c>
      <c r="N149" s="6">
        <f t="shared" si="27"/>
        <v>710771.31</v>
      </c>
      <c r="O149" s="6">
        <f t="shared" si="28"/>
        <v>23276.310000000056</v>
      </c>
      <c r="P149" s="6">
        <f t="shared" si="29"/>
        <v>96.534561615078829</v>
      </c>
    </row>
    <row r="150" spans="1:16" x14ac:dyDescent="0.2">
      <c r="A150" s="7" t="s">
        <v>20</v>
      </c>
      <c r="B150" s="2" t="s">
        <v>21</v>
      </c>
      <c r="C150" s="3">
        <v>1000000</v>
      </c>
      <c r="D150" s="3">
        <v>1000000</v>
      </c>
      <c r="E150" s="3">
        <v>504810</v>
      </c>
      <c r="F150" s="3">
        <v>499534.6</v>
      </c>
      <c r="G150" s="3">
        <v>0</v>
      </c>
      <c r="H150" s="3">
        <v>499534.6</v>
      </c>
      <c r="I150" s="3">
        <v>0</v>
      </c>
      <c r="J150" s="3">
        <v>0</v>
      </c>
      <c r="K150" s="3">
        <f t="shared" si="24"/>
        <v>5275.4000000000233</v>
      </c>
      <c r="L150" s="3">
        <f t="shared" si="25"/>
        <v>500465.4</v>
      </c>
      <c r="M150" s="3">
        <f t="shared" si="26"/>
        <v>98.954973158217939</v>
      </c>
      <c r="N150" s="3">
        <f t="shared" si="27"/>
        <v>500465.4</v>
      </c>
      <c r="O150" s="3">
        <f t="shared" si="28"/>
        <v>5275.4000000000233</v>
      </c>
      <c r="P150" s="3">
        <f t="shared" si="29"/>
        <v>98.954973158217939</v>
      </c>
    </row>
    <row r="151" spans="1:16" x14ac:dyDescent="0.2">
      <c r="A151" s="7" t="s">
        <v>22</v>
      </c>
      <c r="B151" s="2" t="s">
        <v>23</v>
      </c>
      <c r="C151" s="3">
        <v>224165</v>
      </c>
      <c r="D151" s="3">
        <v>224165</v>
      </c>
      <c r="E151" s="3">
        <v>111060</v>
      </c>
      <c r="F151" s="3">
        <v>108239.09</v>
      </c>
      <c r="G151" s="3">
        <v>0</v>
      </c>
      <c r="H151" s="3">
        <v>108239.09</v>
      </c>
      <c r="I151" s="3">
        <v>0</v>
      </c>
      <c r="J151" s="3">
        <v>0</v>
      </c>
      <c r="K151" s="3">
        <f t="shared" si="24"/>
        <v>2820.9100000000035</v>
      </c>
      <c r="L151" s="3">
        <f t="shared" si="25"/>
        <v>115925.91</v>
      </c>
      <c r="M151" s="3">
        <f t="shared" si="26"/>
        <v>97.460012605798667</v>
      </c>
      <c r="N151" s="3">
        <f t="shared" si="27"/>
        <v>115925.91</v>
      </c>
      <c r="O151" s="3">
        <f t="shared" si="28"/>
        <v>2820.9100000000035</v>
      </c>
      <c r="P151" s="3">
        <f t="shared" si="29"/>
        <v>97.460012605798667</v>
      </c>
    </row>
    <row r="152" spans="1:16" x14ac:dyDescent="0.2">
      <c r="A152" s="7" t="s">
        <v>32</v>
      </c>
      <c r="B152" s="2" t="s">
        <v>33</v>
      </c>
      <c r="C152" s="3">
        <v>135000</v>
      </c>
      <c r="D152" s="3">
        <v>135000</v>
      </c>
      <c r="E152" s="3">
        <v>55800</v>
      </c>
      <c r="F152" s="3">
        <v>40620</v>
      </c>
      <c r="G152" s="3">
        <v>0</v>
      </c>
      <c r="H152" s="3">
        <v>40620</v>
      </c>
      <c r="I152" s="3">
        <v>0</v>
      </c>
      <c r="J152" s="3">
        <v>0</v>
      </c>
      <c r="K152" s="3">
        <f t="shared" si="24"/>
        <v>15180</v>
      </c>
      <c r="L152" s="3">
        <f t="shared" si="25"/>
        <v>94380</v>
      </c>
      <c r="M152" s="3">
        <f t="shared" si="26"/>
        <v>72.795698924731184</v>
      </c>
      <c r="N152" s="3">
        <f t="shared" si="27"/>
        <v>94380</v>
      </c>
      <c r="O152" s="3">
        <f t="shared" si="28"/>
        <v>15180</v>
      </c>
      <c r="P152" s="3">
        <f t="shared" si="29"/>
        <v>72.795698924731184</v>
      </c>
    </row>
    <row r="153" spans="1:16" x14ac:dyDescent="0.2">
      <c r="A153" s="4" t="s">
        <v>100</v>
      </c>
      <c r="B153" s="5" t="s">
        <v>101</v>
      </c>
      <c r="C153" s="6">
        <v>3620</v>
      </c>
      <c r="D153" s="6">
        <v>48536</v>
      </c>
      <c r="E153" s="6">
        <v>48536</v>
      </c>
      <c r="F153" s="6">
        <v>21752</v>
      </c>
      <c r="G153" s="6">
        <v>0</v>
      </c>
      <c r="H153" s="6">
        <v>21752</v>
      </c>
      <c r="I153" s="6">
        <v>0</v>
      </c>
      <c r="J153" s="6">
        <v>0</v>
      </c>
      <c r="K153" s="6">
        <f t="shared" si="24"/>
        <v>26784</v>
      </c>
      <c r="L153" s="6">
        <f t="shared" si="25"/>
        <v>26784</v>
      </c>
      <c r="M153" s="6">
        <f t="shared" si="26"/>
        <v>44.816218889072026</v>
      </c>
      <c r="N153" s="6">
        <f t="shared" si="27"/>
        <v>26784</v>
      </c>
      <c r="O153" s="6">
        <f t="shared" si="28"/>
        <v>26784</v>
      </c>
      <c r="P153" s="6">
        <f t="shared" si="29"/>
        <v>44.816218889072026</v>
      </c>
    </row>
    <row r="154" spans="1:16" x14ac:dyDescent="0.2">
      <c r="A154" s="7" t="s">
        <v>30</v>
      </c>
      <c r="B154" s="2" t="s">
        <v>31</v>
      </c>
      <c r="C154" s="3">
        <v>3620</v>
      </c>
      <c r="D154" s="3">
        <v>48536</v>
      </c>
      <c r="E154" s="3">
        <v>48536</v>
      </c>
      <c r="F154" s="3">
        <v>21752</v>
      </c>
      <c r="G154" s="3">
        <v>0</v>
      </c>
      <c r="H154" s="3">
        <v>21752</v>
      </c>
      <c r="I154" s="3">
        <v>0</v>
      </c>
      <c r="J154" s="3">
        <v>0</v>
      </c>
      <c r="K154" s="3">
        <f t="shared" si="24"/>
        <v>26784</v>
      </c>
      <c r="L154" s="3">
        <f t="shared" si="25"/>
        <v>26784</v>
      </c>
      <c r="M154" s="3">
        <f t="shared" si="26"/>
        <v>44.816218889072026</v>
      </c>
      <c r="N154" s="3">
        <f t="shared" si="27"/>
        <v>26784</v>
      </c>
      <c r="O154" s="3">
        <f t="shared" si="28"/>
        <v>26784</v>
      </c>
      <c r="P154" s="3">
        <f t="shared" si="29"/>
        <v>44.816218889072026</v>
      </c>
    </row>
    <row r="155" spans="1:16" x14ac:dyDescent="0.2">
      <c r="A155" s="4" t="s">
        <v>102</v>
      </c>
      <c r="B155" s="5" t="s">
        <v>103</v>
      </c>
      <c r="C155" s="6">
        <v>0</v>
      </c>
      <c r="D155" s="6">
        <v>136600</v>
      </c>
      <c r="E155" s="6">
        <v>136600</v>
      </c>
      <c r="F155" s="6">
        <v>134513.62</v>
      </c>
      <c r="G155" s="6">
        <v>0</v>
      </c>
      <c r="H155" s="6">
        <v>134513.62</v>
      </c>
      <c r="I155" s="6">
        <v>0</v>
      </c>
      <c r="J155" s="6">
        <v>0</v>
      </c>
      <c r="K155" s="6">
        <f t="shared" si="24"/>
        <v>2086.3800000000047</v>
      </c>
      <c r="L155" s="6">
        <f t="shared" si="25"/>
        <v>2086.3800000000047</v>
      </c>
      <c r="M155" s="6">
        <f t="shared" si="26"/>
        <v>98.472635431918007</v>
      </c>
      <c r="N155" s="6">
        <f t="shared" si="27"/>
        <v>2086.3800000000047</v>
      </c>
      <c r="O155" s="6">
        <f t="shared" si="28"/>
        <v>2086.3800000000047</v>
      </c>
      <c r="P155" s="6">
        <f t="shared" si="29"/>
        <v>98.472635431918007</v>
      </c>
    </row>
    <row r="156" spans="1:16" x14ac:dyDescent="0.2">
      <c r="A156" s="7" t="s">
        <v>20</v>
      </c>
      <c r="B156" s="2" t="s">
        <v>21</v>
      </c>
      <c r="C156" s="3">
        <v>0</v>
      </c>
      <c r="D156" s="3">
        <v>111967.20999999999</v>
      </c>
      <c r="E156" s="3">
        <v>111967.20999999999</v>
      </c>
      <c r="F156" s="3">
        <v>110856.21</v>
      </c>
      <c r="G156" s="3">
        <v>0</v>
      </c>
      <c r="H156" s="3">
        <v>110856.21</v>
      </c>
      <c r="I156" s="3">
        <v>0</v>
      </c>
      <c r="J156" s="3">
        <v>0</v>
      </c>
      <c r="K156" s="3">
        <f t="shared" si="24"/>
        <v>1110.9999999999854</v>
      </c>
      <c r="L156" s="3">
        <f t="shared" si="25"/>
        <v>1110.9999999999854</v>
      </c>
      <c r="M156" s="3">
        <f t="shared" si="26"/>
        <v>99.007745213978282</v>
      </c>
      <c r="N156" s="3">
        <f t="shared" si="27"/>
        <v>1110.9999999999854</v>
      </c>
      <c r="O156" s="3">
        <f t="shared" si="28"/>
        <v>1110.9999999999854</v>
      </c>
      <c r="P156" s="3">
        <f t="shared" si="29"/>
        <v>99.007745213978282</v>
      </c>
    </row>
    <row r="157" spans="1:16" x14ac:dyDescent="0.2">
      <c r="A157" s="7" t="s">
        <v>22</v>
      </c>
      <c r="B157" s="2" t="s">
        <v>23</v>
      </c>
      <c r="C157" s="3">
        <v>0</v>
      </c>
      <c r="D157" s="3">
        <v>24632.79</v>
      </c>
      <c r="E157" s="3">
        <v>24632.79</v>
      </c>
      <c r="F157" s="3">
        <v>23657.41</v>
      </c>
      <c r="G157" s="3">
        <v>0</v>
      </c>
      <c r="H157" s="3">
        <v>23657.41</v>
      </c>
      <c r="I157" s="3">
        <v>0</v>
      </c>
      <c r="J157" s="3">
        <v>0</v>
      </c>
      <c r="K157" s="3">
        <f t="shared" si="24"/>
        <v>975.38000000000102</v>
      </c>
      <c r="L157" s="3">
        <f t="shared" si="25"/>
        <v>975.38000000000102</v>
      </c>
      <c r="M157" s="3">
        <f t="shared" si="26"/>
        <v>96.04031861595864</v>
      </c>
      <c r="N157" s="3">
        <f t="shared" si="27"/>
        <v>975.38000000000102</v>
      </c>
      <c r="O157" s="3">
        <f t="shared" si="28"/>
        <v>975.38000000000102</v>
      </c>
      <c r="P157" s="3">
        <f t="shared" si="29"/>
        <v>96.04031861595864</v>
      </c>
    </row>
    <row r="158" spans="1:16" x14ac:dyDescent="0.2">
      <c r="A158" s="4" t="s">
        <v>104</v>
      </c>
      <c r="B158" s="5" t="s">
        <v>105</v>
      </c>
      <c r="C158" s="6">
        <v>0</v>
      </c>
      <c r="D158" s="6">
        <v>3396200</v>
      </c>
      <c r="E158" s="6">
        <v>3396200</v>
      </c>
      <c r="F158" s="6">
        <v>2890307.29</v>
      </c>
      <c r="G158" s="6">
        <v>0</v>
      </c>
      <c r="H158" s="6">
        <v>2890307.29</v>
      </c>
      <c r="I158" s="6">
        <v>0</v>
      </c>
      <c r="J158" s="6">
        <v>0</v>
      </c>
      <c r="K158" s="6">
        <f t="shared" si="24"/>
        <v>505892.70999999996</v>
      </c>
      <c r="L158" s="6">
        <f t="shared" si="25"/>
        <v>505892.70999999996</v>
      </c>
      <c r="M158" s="6">
        <f t="shared" si="26"/>
        <v>85.10415434897827</v>
      </c>
      <c r="N158" s="6">
        <f t="shared" si="27"/>
        <v>505892.70999999996</v>
      </c>
      <c r="O158" s="6">
        <f t="shared" si="28"/>
        <v>505892.70999999996</v>
      </c>
      <c r="P158" s="6">
        <f t="shared" si="29"/>
        <v>85.10415434897827</v>
      </c>
    </row>
    <row r="159" spans="1:16" x14ac:dyDescent="0.2">
      <c r="A159" s="7" t="s">
        <v>20</v>
      </c>
      <c r="B159" s="2" t="s">
        <v>21</v>
      </c>
      <c r="C159" s="3">
        <v>0</v>
      </c>
      <c r="D159" s="3">
        <v>2783770.5</v>
      </c>
      <c r="E159" s="3">
        <v>2783770.5</v>
      </c>
      <c r="F159" s="3">
        <v>2369104.33</v>
      </c>
      <c r="G159" s="3">
        <v>0</v>
      </c>
      <c r="H159" s="3">
        <v>2369104.33</v>
      </c>
      <c r="I159" s="3">
        <v>0</v>
      </c>
      <c r="J159" s="3">
        <v>0</v>
      </c>
      <c r="K159" s="3">
        <f t="shared" si="24"/>
        <v>414666.16999999993</v>
      </c>
      <c r="L159" s="3">
        <f t="shared" si="25"/>
        <v>414666.16999999993</v>
      </c>
      <c r="M159" s="3">
        <f t="shared" si="26"/>
        <v>85.104153880501286</v>
      </c>
      <c r="N159" s="3">
        <f t="shared" si="27"/>
        <v>414666.16999999993</v>
      </c>
      <c r="O159" s="3">
        <f t="shared" si="28"/>
        <v>414666.16999999993</v>
      </c>
      <c r="P159" s="3">
        <f t="shared" si="29"/>
        <v>85.104153880501286</v>
      </c>
    </row>
    <row r="160" spans="1:16" x14ac:dyDescent="0.2">
      <c r="A160" s="7" t="s">
        <v>22</v>
      </c>
      <c r="B160" s="2" t="s">
        <v>23</v>
      </c>
      <c r="C160" s="3">
        <v>0</v>
      </c>
      <c r="D160" s="3">
        <v>612429.5</v>
      </c>
      <c r="E160" s="3">
        <v>612429.5</v>
      </c>
      <c r="F160" s="3">
        <v>521202.96</v>
      </c>
      <c r="G160" s="3">
        <v>0</v>
      </c>
      <c r="H160" s="3">
        <v>521202.96</v>
      </c>
      <c r="I160" s="3">
        <v>0</v>
      </c>
      <c r="J160" s="3">
        <v>0</v>
      </c>
      <c r="K160" s="3">
        <f t="shared" si="24"/>
        <v>91226.539999999979</v>
      </c>
      <c r="L160" s="3">
        <f t="shared" si="25"/>
        <v>91226.539999999979</v>
      </c>
      <c r="M160" s="3">
        <f t="shared" si="26"/>
        <v>85.104156478419156</v>
      </c>
      <c r="N160" s="3">
        <f t="shared" si="27"/>
        <v>91226.539999999979</v>
      </c>
      <c r="O160" s="3">
        <f t="shared" si="28"/>
        <v>91226.539999999979</v>
      </c>
      <c r="P160" s="3">
        <f t="shared" si="29"/>
        <v>85.104156478419156</v>
      </c>
    </row>
    <row r="161" spans="1:16" x14ac:dyDescent="0.2">
      <c r="A161" s="4" t="s">
        <v>106</v>
      </c>
      <c r="B161" s="5" t="s">
        <v>107</v>
      </c>
      <c r="C161" s="6">
        <v>0</v>
      </c>
      <c r="D161" s="6">
        <v>1137500</v>
      </c>
      <c r="E161" s="6">
        <v>1137500</v>
      </c>
      <c r="F161" s="6">
        <v>577677.09</v>
      </c>
      <c r="G161" s="6">
        <v>0</v>
      </c>
      <c r="H161" s="6">
        <v>577677.09</v>
      </c>
      <c r="I161" s="6">
        <v>0</v>
      </c>
      <c r="J161" s="6">
        <v>0</v>
      </c>
      <c r="K161" s="6">
        <f t="shared" si="24"/>
        <v>559822.91</v>
      </c>
      <c r="L161" s="6">
        <f t="shared" si="25"/>
        <v>559822.91</v>
      </c>
      <c r="M161" s="6">
        <f t="shared" si="26"/>
        <v>50.784799120879121</v>
      </c>
      <c r="N161" s="6">
        <f t="shared" si="27"/>
        <v>559822.91</v>
      </c>
      <c r="O161" s="6">
        <f t="shared" si="28"/>
        <v>559822.91</v>
      </c>
      <c r="P161" s="6">
        <f t="shared" si="29"/>
        <v>50.784799120879121</v>
      </c>
    </row>
    <row r="162" spans="1:16" x14ac:dyDescent="0.2">
      <c r="A162" s="7" t="s">
        <v>24</v>
      </c>
      <c r="B162" s="2" t="s">
        <v>25</v>
      </c>
      <c r="C162" s="3">
        <v>0</v>
      </c>
      <c r="D162" s="3">
        <v>1137500</v>
      </c>
      <c r="E162" s="3">
        <v>1137500</v>
      </c>
      <c r="F162" s="3">
        <v>577677.09</v>
      </c>
      <c r="G162" s="3">
        <v>0</v>
      </c>
      <c r="H162" s="3">
        <v>577677.09</v>
      </c>
      <c r="I162" s="3">
        <v>0</v>
      </c>
      <c r="J162" s="3">
        <v>0</v>
      </c>
      <c r="K162" s="3">
        <f t="shared" si="24"/>
        <v>559822.91</v>
      </c>
      <c r="L162" s="3">
        <f t="shared" si="25"/>
        <v>559822.91</v>
      </c>
      <c r="M162" s="3">
        <f t="shared" si="26"/>
        <v>50.784799120879121</v>
      </c>
      <c r="N162" s="3">
        <f t="shared" si="27"/>
        <v>559822.91</v>
      </c>
      <c r="O162" s="3">
        <f t="shared" si="28"/>
        <v>559822.91</v>
      </c>
      <c r="P162" s="3">
        <f t="shared" si="29"/>
        <v>50.784799120879121</v>
      </c>
    </row>
    <row r="163" spans="1:16" x14ac:dyDescent="0.2">
      <c r="A163" s="4" t="s">
        <v>108</v>
      </c>
      <c r="B163" s="5" t="s">
        <v>109</v>
      </c>
      <c r="C163" s="6">
        <v>20000</v>
      </c>
      <c r="D163" s="6">
        <v>30000</v>
      </c>
      <c r="E163" s="6">
        <v>30000</v>
      </c>
      <c r="F163" s="6">
        <v>6993.84</v>
      </c>
      <c r="G163" s="6">
        <v>0</v>
      </c>
      <c r="H163" s="6">
        <v>5993.84</v>
      </c>
      <c r="I163" s="6">
        <v>1000</v>
      </c>
      <c r="J163" s="6">
        <v>0</v>
      </c>
      <c r="K163" s="6">
        <f t="shared" si="24"/>
        <v>23006.16</v>
      </c>
      <c r="L163" s="6">
        <f t="shared" si="25"/>
        <v>23006.16</v>
      </c>
      <c r="M163" s="6">
        <f t="shared" si="26"/>
        <v>23.312799999999999</v>
      </c>
      <c r="N163" s="6">
        <f t="shared" si="27"/>
        <v>24006.16</v>
      </c>
      <c r="O163" s="6">
        <f t="shared" si="28"/>
        <v>24006.16</v>
      </c>
      <c r="P163" s="6">
        <f t="shared" si="29"/>
        <v>19.979466666666667</v>
      </c>
    </row>
    <row r="164" spans="1:16" x14ac:dyDescent="0.2">
      <c r="A164" s="7" t="s">
        <v>26</v>
      </c>
      <c r="B164" s="2" t="s">
        <v>27</v>
      </c>
      <c r="C164" s="3">
        <v>10000</v>
      </c>
      <c r="D164" s="3">
        <v>10000</v>
      </c>
      <c r="E164" s="3">
        <v>10000</v>
      </c>
      <c r="F164" s="3">
        <v>3313.3</v>
      </c>
      <c r="G164" s="3">
        <v>0</v>
      </c>
      <c r="H164" s="3">
        <v>2313.3000000000002</v>
      </c>
      <c r="I164" s="3">
        <v>1000</v>
      </c>
      <c r="J164" s="3">
        <v>0</v>
      </c>
      <c r="K164" s="3">
        <f t="shared" si="24"/>
        <v>6686.7</v>
      </c>
      <c r="L164" s="3">
        <f t="shared" si="25"/>
        <v>6686.7</v>
      </c>
      <c r="M164" s="3">
        <f t="shared" si="26"/>
        <v>33.133000000000003</v>
      </c>
      <c r="N164" s="3">
        <f t="shared" si="27"/>
        <v>7686.7</v>
      </c>
      <c r="O164" s="3">
        <f t="shared" si="28"/>
        <v>7686.7</v>
      </c>
      <c r="P164" s="3">
        <f t="shared" si="29"/>
        <v>23.132999999999999</v>
      </c>
    </row>
    <row r="165" spans="1:16" x14ac:dyDescent="0.2">
      <c r="A165" s="7" t="s">
        <v>32</v>
      </c>
      <c r="B165" s="2" t="s">
        <v>33</v>
      </c>
      <c r="C165" s="3">
        <v>10000</v>
      </c>
      <c r="D165" s="3">
        <v>20000</v>
      </c>
      <c r="E165" s="3">
        <v>20000</v>
      </c>
      <c r="F165" s="3">
        <v>3680.54</v>
      </c>
      <c r="G165" s="3">
        <v>0</v>
      </c>
      <c r="H165" s="3">
        <v>3680.54</v>
      </c>
      <c r="I165" s="3">
        <v>0</v>
      </c>
      <c r="J165" s="3">
        <v>0</v>
      </c>
      <c r="K165" s="3">
        <f t="shared" si="24"/>
        <v>16319.46</v>
      </c>
      <c r="L165" s="3">
        <f t="shared" si="25"/>
        <v>16319.46</v>
      </c>
      <c r="M165" s="3">
        <f t="shared" si="26"/>
        <v>18.402699999999999</v>
      </c>
      <c r="N165" s="3">
        <f t="shared" si="27"/>
        <v>16319.46</v>
      </c>
      <c r="O165" s="3">
        <f t="shared" si="28"/>
        <v>16319.46</v>
      </c>
      <c r="P165" s="3">
        <f t="shared" si="29"/>
        <v>18.402699999999999</v>
      </c>
    </row>
    <row r="166" spans="1:16" x14ac:dyDescent="0.2">
      <c r="A166" s="4" t="s">
        <v>110</v>
      </c>
      <c r="B166" s="5" t="s">
        <v>111</v>
      </c>
      <c r="C166" s="6">
        <v>20000</v>
      </c>
      <c r="D166" s="6">
        <v>30000</v>
      </c>
      <c r="E166" s="6">
        <v>30000</v>
      </c>
      <c r="F166" s="6">
        <v>6993.84</v>
      </c>
      <c r="G166" s="6">
        <v>0</v>
      </c>
      <c r="H166" s="6">
        <v>5993.84</v>
      </c>
      <c r="I166" s="6">
        <v>1000</v>
      </c>
      <c r="J166" s="6">
        <v>0</v>
      </c>
      <c r="K166" s="6">
        <f t="shared" si="24"/>
        <v>23006.16</v>
      </c>
      <c r="L166" s="6">
        <f t="shared" si="25"/>
        <v>23006.16</v>
      </c>
      <c r="M166" s="6">
        <f t="shared" si="26"/>
        <v>23.312799999999999</v>
      </c>
      <c r="N166" s="6">
        <f t="shared" si="27"/>
        <v>24006.16</v>
      </c>
      <c r="O166" s="6">
        <f t="shared" si="28"/>
        <v>24006.16</v>
      </c>
      <c r="P166" s="6">
        <f t="shared" si="29"/>
        <v>19.979466666666667</v>
      </c>
    </row>
    <row r="167" spans="1:16" x14ac:dyDescent="0.2">
      <c r="A167" s="7" t="s">
        <v>26</v>
      </c>
      <c r="B167" s="2" t="s">
        <v>27</v>
      </c>
      <c r="C167" s="3">
        <v>10000</v>
      </c>
      <c r="D167" s="3">
        <v>10000</v>
      </c>
      <c r="E167" s="3">
        <v>10000</v>
      </c>
      <c r="F167" s="3">
        <v>3313.3</v>
      </c>
      <c r="G167" s="3">
        <v>0</v>
      </c>
      <c r="H167" s="3">
        <v>2313.3000000000002</v>
      </c>
      <c r="I167" s="3">
        <v>1000</v>
      </c>
      <c r="J167" s="3">
        <v>0</v>
      </c>
      <c r="K167" s="3">
        <f t="shared" si="24"/>
        <v>6686.7</v>
      </c>
      <c r="L167" s="3">
        <f t="shared" si="25"/>
        <v>6686.7</v>
      </c>
      <c r="M167" s="3">
        <f t="shared" si="26"/>
        <v>33.133000000000003</v>
      </c>
      <c r="N167" s="3">
        <f t="shared" si="27"/>
        <v>7686.7</v>
      </c>
      <c r="O167" s="3">
        <f t="shared" si="28"/>
        <v>7686.7</v>
      </c>
      <c r="P167" s="3">
        <f t="shared" si="29"/>
        <v>23.132999999999999</v>
      </c>
    </row>
    <row r="168" spans="1:16" x14ac:dyDescent="0.2">
      <c r="A168" s="7" t="s">
        <v>32</v>
      </c>
      <c r="B168" s="2" t="s">
        <v>33</v>
      </c>
      <c r="C168" s="3">
        <v>10000</v>
      </c>
      <c r="D168" s="3">
        <v>20000</v>
      </c>
      <c r="E168" s="3">
        <v>20000</v>
      </c>
      <c r="F168" s="3">
        <v>3680.54</v>
      </c>
      <c r="G168" s="3">
        <v>0</v>
      </c>
      <c r="H168" s="3">
        <v>3680.54</v>
      </c>
      <c r="I168" s="3">
        <v>0</v>
      </c>
      <c r="J168" s="3">
        <v>0</v>
      </c>
      <c r="K168" s="3">
        <f t="shared" ref="K168:K199" si="30">E168-F168</f>
        <v>16319.46</v>
      </c>
      <c r="L168" s="3">
        <f t="shared" ref="L168:L199" si="31">D168-F168</f>
        <v>16319.46</v>
      </c>
      <c r="M168" s="3">
        <f t="shared" ref="M168:M199" si="32">IF(E168=0,0,(F168/E168)*100)</f>
        <v>18.402699999999999</v>
      </c>
      <c r="N168" s="3">
        <f t="shared" ref="N168:N199" si="33">D168-H168</f>
        <v>16319.46</v>
      </c>
      <c r="O168" s="3">
        <f t="shared" ref="O168:O199" si="34">E168-H168</f>
        <v>16319.46</v>
      </c>
      <c r="P168" s="3">
        <f t="shared" ref="P168:P199" si="35">IF(E168=0,0,(H168/E168)*100)</f>
        <v>18.402699999999999</v>
      </c>
    </row>
    <row r="169" spans="1:16" x14ac:dyDescent="0.2">
      <c r="A169" s="4" t="s">
        <v>32</v>
      </c>
      <c r="B169" s="5" t="s">
        <v>112</v>
      </c>
      <c r="C169" s="6">
        <v>80000</v>
      </c>
      <c r="D169" s="6">
        <v>180100</v>
      </c>
      <c r="E169" s="6">
        <v>136100</v>
      </c>
      <c r="F169" s="6">
        <v>119270</v>
      </c>
      <c r="G169" s="6">
        <v>0</v>
      </c>
      <c r="H169" s="6">
        <v>119270</v>
      </c>
      <c r="I169" s="6">
        <v>0</v>
      </c>
      <c r="J169" s="6">
        <v>0</v>
      </c>
      <c r="K169" s="6">
        <f t="shared" si="30"/>
        <v>16830</v>
      </c>
      <c r="L169" s="6">
        <f t="shared" si="31"/>
        <v>60830</v>
      </c>
      <c r="M169" s="6">
        <f t="shared" si="32"/>
        <v>87.634092578986042</v>
      </c>
      <c r="N169" s="6">
        <f t="shared" si="33"/>
        <v>60830</v>
      </c>
      <c r="O169" s="6">
        <f t="shared" si="34"/>
        <v>16830</v>
      </c>
      <c r="P169" s="6">
        <f t="shared" si="35"/>
        <v>87.634092578986042</v>
      </c>
    </row>
    <row r="170" spans="1:16" x14ac:dyDescent="0.2">
      <c r="A170" s="7" t="s">
        <v>28</v>
      </c>
      <c r="B170" s="2" t="s">
        <v>29</v>
      </c>
      <c r="C170" s="3">
        <v>80000</v>
      </c>
      <c r="D170" s="3">
        <v>180100</v>
      </c>
      <c r="E170" s="3">
        <v>136100</v>
      </c>
      <c r="F170" s="3">
        <v>119270</v>
      </c>
      <c r="G170" s="3">
        <v>0</v>
      </c>
      <c r="H170" s="3">
        <v>119270</v>
      </c>
      <c r="I170" s="3">
        <v>0</v>
      </c>
      <c r="J170" s="3">
        <v>0</v>
      </c>
      <c r="K170" s="3">
        <f t="shared" si="30"/>
        <v>16830</v>
      </c>
      <c r="L170" s="3">
        <f t="shared" si="31"/>
        <v>60830</v>
      </c>
      <c r="M170" s="3">
        <f t="shared" si="32"/>
        <v>87.634092578986042</v>
      </c>
      <c r="N170" s="3">
        <f t="shared" si="33"/>
        <v>60830</v>
      </c>
      <c r="O170" s="3">
        <f t="shared" si="34"/>
        <v>16830</v>
      </c>
      <c r="P170" s="3">
        <f t="shared" si="35"/>
        <v>87.634092578986042</v>
      </c>
    </row>
    <row r="171" spans="1:16" x14ac:dyDescent="0.2">
      <c r="A171" s="4" t="s">
        <v>113</v>
      </c>
      <c r="B171" s="5" t="s">
        <v>114</v>
      </c>
      <c r="C171" s="6">
        <v>80000</v>
      </c>
      <c r="D171" s="6">
        <v>180100</v>
      </c>
      <c r="E171" s="6">
        <v>136100</v>
      </c>
      <c r="F171" s="6">
        <v>119270</v>
      </c>
      <c r="G171" s="6">
        <v>0</v>
      </c>
      <c r="H171" s="6">
        <v>119270</v>
      </c>
      <c r="I171" s="6">
        <v>0</v>
      </c>
      <c r="J171" s="6">
        <v>0</v>
      </c>
      <c r="K171" s="6">
        <f t="shared" si="30"/>
        <v>16830</v>
      </c>
      <c r="L171" s="6">
        <f t="shared" si="31"/>
        <v>60830</v>
      </c>
      <c r="M171" s="6">
        <f t="shared" si="32"/>
        <v>87.634092578986042</v>
      </c>
      <c r="N171" s="6">
        <f t="shared" si="33"/>
        <v>60830</v>
      </c>
      <c r="O171" s="6">
        <f t="shared" si="34"/>
        <v>16830</v>
      </c>
      <c r="P171" s="6">
        <f t="shared" si="35"/>
        <v>87.634092578986042</v>
      </c>
    </row>
    <row r="172" spans="1:16" x14ac:dyDescent="0.2">
      <c r="A172" s="7" t="s">
        <v>28</v>
      </c>
      <c r="B172" s="2" t="s">
        <v>29</v>
      </c>
      <c r="C172" s="3">
        <v>80000</v>
      </c>
      <c r="D172" s="3">
        <v>180100</v>
      </c>
      <c r="E172" s="3">
        <v>136100</v>
      </c>
      <c r="F172" s="3">
        <v>119270</v>
      </c>
      <c r="G172" s="3">
        <v>0</v>
      </c>
      <c r="H172" s="3">
        <v>119270</v>
      </c>
      <c r="I172" s="3">
        <v>0</v>
      </c>
      <c r="J172" s="3">
        <v>0</v>
      </c>
      <c r="K172" s="3">
        <f t="shared" si="30"/>
        <v>16830</v>
      </c>
      <c r="L172" s="3">
        <f t="shared" si="31"/>
        <v>60830</v>
      </c>
      <c r="M172" s="3">
        <f t="shared" si="32"/>
        <v>87.634092578986042</v>
      </c>
      <c r="N172" s="3">
        <f t="shared" si="33"/>
        <v>60830</v>
      </c>
      <c r="O172" s="3">
        <f t="shared" si="34"/>
        <v>16830</v>
      </c>
      <c r="P172" s="3">
        <f t="shared" si="35"/>
        <v>87.634092578986042</v>
      </c>
    </row>
    <row r="173" spans="1:16" x14ac:dyDescent="0.2">
      <c r="A173" s="4" t="s">
        <v>115</v>
      </c>
      <c r="B173" s="5" t="s">
        <v>116</v>
      </c>
      <c r="C173" s="6">
        <v>4914600</v>
      </c>
      <c r="D173" s="6">
        <v>8790235</v>
      </c>
      <c r="E173" s="6">
        <v>6531700</v>
      </c>
      <c r="F173" s="6">
        <v>5418359.79</v>
      </c>
      <c r="G173" s="6">
        <v>0</v>
      </c>
      <c r="H173" s="6">
        <v>5418359.79</v>
      </c>
      <c r="I173" s="6">
        <v>0</v>
      </c>
      <c r="J173" s="6">
        <v>0</v>
      </c>
      <c r="K173" s="6">
        <f t="shared" si="30"/>
        <v>1113340.21</v>
      </c>
      <c r="L173" s="6">
        <f t="shared" si="31"/>
        <v>3371875.21</v>
      </c>
      <c r="M173" s="6">
        <f t="shared" si="32"/>
        <v>82.954817122648009</v>
      </c>
      <c r="N173" s="6">
        <f t="shared" si="33"/>
        <v>3371875.21</v>
      </c>
      <c r="O173" s="6">
        <f t="shared" si="34"/>
        <v>1113340.21</v>
      </c>
      <c r="P173" s="6">
        <f t="shared" si="35"/>
        <v>82.954817122648009</v>
      </c>
    </row>
    <row r="174" spans="1:16" x14ac:dyDescent="0.2">
      <c r="A174" s="7" t="s">
        <v>20</v>
      </c>
      <c r="B174" s="2" t="s">
        <v>21</v>
      </c>
      <c r="C174" s="3">
        <v>907600</v>
      </c>
      <c r="D174" s="3">
        <v>937600</v>
      </c>
      <c r="E174" s="3">
        <v>428000</v>
      </c>
      <c r="F174" s="3">
        <v>397673.96</v>
      </c>
      <c r="G174" s="3">
        <v>0</v>
      </c>
      <c r="H174" s="3">
        <v>397673.96</v>
      </c>
      <c r="I174" s="3">
        <v>0</v>
      </c>
      <c r="J174" s="3">
        <v>0</v>
      </c>
      <c r="K174" s="3">
        <f t="shared" si="30"/>
        <v>30326.039999999979</v>
      </c>
      <c r="L174" s="3">
        <f t="shared" si="31"/>
        <v>539926.04</v>
      </c>
      <c r="M174" s="3">
        <f t="shared" si="32"/>
        <v>92.914476635514021</v>
      </c>
      <c r="N174" s="3">
        <f t="shared" si="33"/>
        <v>539926.04</v>
      </c>
      <c r="O174" s="3">
        <f t="shared" si="34"/>
        <v>30326.039999999979</v>
      </c>
      <c r="P174" s="3">
        <f t="shared" si="35"/>
        <v>92.914476635514021</v>
      </c>
    </row>
    <row r="175" spans="1:16" x14ac:dyDescent="0.2">
      <c r="A175" s="7" t="s">
        <v>22</v>
      </c>
      <c r="B175" s="2" t="s">
        <v>23</v>
      </c>
      <c r="C175" s="3">
        <v>270000</v>
      </c>
      <c r="D175" s="3">
        <v>240000</v>
      </c>
      <c r="E175" s="3">
        <v>116600</v>
      </c>
      <c r="F175" s="3">
        <v>90388.23</v>
      </c>
      <c r="G175" s="3">
        <v>0</v>
      </c>
      <c r="H175" s="3">
        <v>90388.23</v>
      </c>
      <c r="I175" s="3">
        <v>0</v>
      </c>
      <c r="J175" s="3">
        <v>0</v>
      </c>
      <c r="K175" s="3">
        <f t="shared" si="30"/>
        <v>26211.770000000004</v>
      </c>
      <c r="L175" s="3">
        <f t="shared" si="31"/>
        <v>149611.77000000002</v>
      </c>
      <c r="M175" s="3">
        <f t="shared" si="32"/>
        <v>77.519922813036018</v>
      </c>
      <c r="N175" s="3">
        <f t="shared" si="33"/>
        <v>149611.77000000002</v>
      </c>
      <c r="O175" s="3">
        <f t="shared" si="34"/>
        <v>26211.770000000004</v>
      </c>
      <c r="P175" s="3">
        <f t="shared" si="35"/>
        <v>77.519922813036018</v>
      </c>
    </row>
    <row r="176" spans="1:16" x14ac:dyDescent="0.2">
      <c r="A176" s="7" t="s">
        <v>32</v>
      </c>
      <c r="B176" s="2" t="s">
        <v>33</v>
      </c>
      <c r="C176" s="3">
        <v>3737000</v>
      </c>
      <c r="D176" s="3">
        <v>7612635</v>
      </c>
      <c r="E176" s="3">
        <v>5987100</v>
      </c>
      <c r="F176" s="3">
        <v>4930297.5999999996</v>
      </c>
      <c r="G176" s="3">
        <v>0</v>
      </c>
      <c r="H176" s="3">
        <v>4930297.5999999996</v>
      </c>
      <c r="I176" s="3">
        <v>0</v>
      </c>
      <c r="J176" s="3">
        <v>0</v>
      </c>
      <c r="K176" s="3">
        <f t="shared" si="30"/>
        <v>1056802.4000000004</v>
      </c>
      <c r="L176" s="3">
        <f t="shared" si="31"/>
        <v>2682337.4000000004</v>
      </c>
      <c r="M176" s="3">
        <f t="shared" si="32"/>
        <v>82.348676320756283</v>
      </c>
      <c r="N176" s="3">
        <f t="shared" si="33"/>
        <v>2682337.4000000004</v>
      </c>
      <c r="O176" s="3">
        <f t="shared" si="34"/>
        <v>1056802.4000000004</v>
      </c>
      <c r="P176" s="3">
        <f t="shared" si="35"/>
        <v>82.348676320756283</v>
      </c>
    </row>
    <row r="177" spans="1:16" x14ac:dyDescent="0.2">
      <c r="A177" s="4" t="s">
        <v>34</v>
      </c>
      <c r="B177" s="5" t="s">
        <v>35</v>
      </c>
      <c r="C177" s="6">
        <v>1264600</v>
      </c>
      <c r="D177" s="6">
        <v>1264600</v>
      </c>
      <c r="E177" s="6">
        <v>604600</v>
      </c>
      <c r="F177" s="6">
        <v>534859.79</v>
      </c>
      <c r="G177" s="6">
        <v>0</v>
      </c>
      <c r="H177" s="6">
        <v>534859.79</v>
      </c>
      <c r="I177" s="6">
        <v>0</v>
      </c>
      <c r="J177" s="6">
        <v>0</v>
      </c>
      <c r="K177" s="6">
        <f t="shared" si="30"/>
        <v>69740.209999999963</v>
      </c>
      <c r="L177" s="6">
        <f t="shared" si="31"/>
        <v>729740.21</v>
      </c>
      <c r="M177" s="6">
        <f t="shared" si="32"/>
        <v>88.465066159444277</v>
      </c>
      <c r="N177" s="6">
        <f t="shared" si="33"/>
        <v>729740.21</v>
      </c>
      <c r="O177" s="6">
        <f t="shared" si="34"/>
        <v>69740.209999999963</v>
      </c>
      <c r="P177" s="6">
        <f t="shared" si="35"/>
        <v>88.465066159444277</v>
      </c>
    </row>
    <row r="178" spans="1:16" x14ac:dyDescent="0.2">
      <c r="A178" s="7" t="s">
        <v>20</v>
      </c>
      <c r="B178" s="2" t="s">
        <v>21</v>
      </c>
      <c r="C178" s="3">
        <v>907600</v>
      </c>
      <c r="D178" s="3">
        <v>937600</v>
      </c>
      <c r="E178" s="3">
        <v>428000</v>
      </c>
      <c r="F178" s="3">
        <v>397673.96</v>
      </c>
      <c r="G178" s="3">
        <v>0</v>
      </c>
      <c r="H178" s="3">
        <v>397673.96</v>
      </c>
      <c r="I178" s="3">
        <v>0</v>
      </c>
      <c r="J178" s="3">
        <v>0</v>
      </c>
      <c r="K178" s="3">
        <f t="shared" si="30"/>
        <v>30326.039999999979</v>
      </c>
      <c r="L178" s="3">
        <f t="shared" si="31"/>
        <v>539926.04</v>
      </c>
      <c r="M178" s="3">
        <f t="shared" si="32"/>
        <v>92.914476635514021</v>
      </c>
      <c r="N178" s="3">
        <f t="shared" si="33"/>
        <v>539926.04</v>
      </c>
      <c r="O178" s="3">
        <f t="shared" si="34"/>
        <v>30326.039999999979</v>
      </c>
      <c r="P178" s="3">
        <f t="shared" si="35"/>
        <v>92.914476635514021</v>
      </c>
    </row>
    <row r="179" spans="1:16" x14ac:dyDescent="0.2">
      <c r="A179" s="7" t="s">
        <v>22</v>
      </c>
      <c r="B179" s="2" t="s">
        <v>23</v>
      </c>
      <c r="C179" s="3">
        <v>270000</v>
      </c>
      <c r="D179" s="3">
        <v>240000</v>
      </c>
      <c r="E179" s="3">
        <v>116600</v>
      </c>
      <c r="F179" s="3">
        <v>90388.23</v>
      </c>
      <c r="G179" s="3">
        <v>0</v>
      </c>
      <c r="H179" s="3">
        <v>90388.23</v>
      </c>
      <c r="I179" s="3">
        <v>0</v>
      </c>
      <c r="J179" s="3">
        <v>0</v>
      </c>
      <c r="K179" s="3">
        <f t="shared" si="30"/>
        <v>26211.770000000004</v>
      </c>
      <c r="L179" s="3">
        <f t="shared" si="31"/>
        <v>149611.77000000002</v>
      </c>
      <c r="M179" s="3">
        <f t="shared" si="32"/>
        <v>77.519922813036018</v>
      </c>
      <c r="N179" s="3">
        <f t="shared" si="33"/>
        <v>149611.77000000002</v>
      </c>
      <c r="O179" s="3">
        <f t="shared" si="34"/>
        <v>26211.770000000004</v>
      </c>
      <c r="P179" s="3">
        <f t="shared" si="35"/>
        <v>77.519922813036018</v>
      </c>
    </row>
    <row r="180" spans="1:16" x14ac:dyDescent="0.2">
      <c r="A180" s="7" t="s">
        <v>32</v>
      </c>
      <c r="B180" s="2" t="s">
        <v>33</v>
      </c>
      <c r="C180" s="3">
        <v>87000</v>
      </c>
      <c r="D180" s="3">
        <v>87000</v>
      </c>
      <c r="E180" s="3">
        <v>60000</v>
      </c>
      <c r="F180" s="3">
        <v>46797.599999999999</v>
      </c>
      <c r="G180" s="3">
        <v>0</v>
      </c>
      <c r="H180" s="3">
        <v>46797.599999999999</v>
      </c>
      <c r="I180" s="3">
        <v>0</v>
      </c>
      <c r="J180" s="3">
        <v>0</v>
      </c>
      <c r="K180" s="3">
        <f t="shared" si="30"/>
        <v>13202.400000000001</v>
      </c>
      <c r="L180" s="3">
        <f t="shared" si="31"/>
        <v>40202.400000000001</v>
      </c>
      <c r="M180" s="3">
        <f t="shared" si="32"/>
        <v>77.995999999999995</v>
      </c>
      <c r="N180" s="3">
        <f t="shared" si="33"/>
        <v>40202.400000000001</v>
      </c>
      <c r="O180" s="3">
        <f t="shared" si="34"/>
        <v>13202.400000000001</v>
      </c>
      <c r="P180" s="3">
        <f t="shared" si="35"/>
        <v>77.995999999999995</v>
      </c>
    </row>
    <row r="181" spans="1:16" x14ac:dyDescent="0.2">
      <c r="A181" s="4" t="s">
        <v>88</v>
      </c>
      <c r="B181" s="5" t="s">
        <v>89</v>
      </c>
      <c r="C181" s="6">
        <v>1264600</v>
      </c>
      <c r="D181" s="6">
        <v>1264600</v>
      </c>
      <c r="E181" s="6">
        <v>604600</v>
      </c>
      <c r="F181" s="6">
        <v>534859.79</v>
      </c>
      <c r="G181" s="6">
        <v>0</v>
      </c>
      <c r="H181" s="6">
        <v>534859.79</v>
      </c>
      <c r="I181" s="6">
        <v>0</v>
      </c>
      <c r="J181" s="6">
        <v>0</v>
      </c>
      <c r="K181" s="6">
        <f t="shared" si="30"/>
        <v>69740.209999999963</v>
      </c>
      <c r="L181" s="6">
        <f t="shared" si="31"/>
        <v>729740.21</v>
      </c>
      <c r="M181" s="6">
        <f t="shared" si="32"/>
        <v>88.465066159444277</v>
      </c>
      <c r="N181" s="6">
        <f t="shared" si="33"/>
        <v>729740.21</v>
      </c>
      <c r="O181" s="6">
        <f t="shared" si="34"/>
        <v>69740.209999999963</v>
      </c>
      <c r="P181" s="6">
        <f t="shared" si="35"/>
        <v>88.465066159444277</v>
      </c>
    </row>
    <row r="182" spans="1:16" x14ac:dyDescent="0.2">
      <c r="A182" s="7" t="s">
        <v>20</v>
      </c>
      <c r="B182" s="2" t="s">
        <v>21</v>
      </c>
      <c r="C182" s="3">
        <v>907600</v>
      </c>
      <c r="D182" s="3">
        <v>937600</v>
      </c>
      <c r="E182" s="3">
        <v>428000</v>
      </c>
      <c r="F182" s="3">
        <v>397673.96</v>
      </c>
      <c r="G182" s="3">
        <v>0</v>
      </c>
      <c r="H182" s="3">
        <v>397673.96</v>
      </c>
      <c r="I182" s="3">
        <v>0</v>
      </c>
      <c r="J182" s="3">
        <v>0</v>
      </c>
      <c r="K182" s="3">
        <f t="shared" si="30"/>
        <v>30326.039999999979</v>
      </c>
      <c r="L182" s="3">
        <f t="shared" si="31"/>
        <v>539926.04</v>
      </c>
      <c r="M182" s="3">
        <f t="shared" si="32"/>
        <v>92.914476635514021</v>
      </c>
      <c r="N182" s="3">
        <f t="shared" si="33"/>
        <v>539926.04</v>
      </c>
      <c r="O182" s="3">
        <f t="shared" si="34"/>
        <v>30326.039999999979</v>
      </c>
      <c r="P182" s="3">
        <f t="shared" si="35"/>
        <v>92.914476635514021</v>
      </c>
    </row>
    <row r="183" spans="1:16" x14ac:dyDescent="0.2">
      <c r="A183" s="7" t="s">
        <v>22</v>
      </c>
      <c r="B183" s="2" t="s">
        <v>23</v>
      </c>
      <c r="C183" s="3">
        <v>270000</v>
      </c>
      <c r="D183" s="3">
        <v>240000</v>
      </c>
      <c r="E183" s="3">
        <v>116600</v>
      </c>
      <c r="F183" s="3">
        <v>90388.23</v>
      </c>
      <c r="G183" s="3">
        <v>0</v>
      </c>
      <c r="H183" s="3">
        <v>90388.23</v>
      </c>
      <c r="I183" s="3">
        <v>0</v>
      </c>
      <c r="J183" s="3">
        <v>0</v>
      </c>
      <c r="K183" s="3">
        <f t="shared" si="30"/>
        <v>26211.770000000004</v>
      </c>
      <c r="L183" s="3">
        <f t="shared" si="31"/>
        <v>149611.77000000002</v>
      </c>
      <c r="M183" s="3">
        <f t="shared" si="32"/>
        <v>77.519922813036018</v>
      </c>
      <c r="N183" s="3">
        <f t="shared" si="33"/>
        <v>149611.77000000002</v>
      </c>
      <c r="O183" s="3">
        <f t="shared" si="34"/>
        <v>26211.770000000004</v>
      </c>
      <c r="P183" s="3">
        <f t="shared" si="35"/>
        <v>77.519922813036018</v>
      </c>
    </row>
    <row r="184" spans="1:16" x14ac:dyDescent="0.2">
      <c r="A184" s="7" t="s">
        <v>32</v>
      </c>
      <c r="B184" s="2" t="s">
        <v>33</v>
      </c>
      <c r="C184" s="3">
        <v>87000</v>
      </c>
      <c r="D184" s="3">
        <v>87000</v>
      </c>
      <c r="E184" s="3">
        <v>60000</v>
      </c>
      <c r="F184" s="3">
        <v>46797.599999999999</v>
      </c>
      <c r="G184" s="3">
        <v>0</v>
      </c>
      <c r="H184" s="3">
        <v>46797.599999999999</v>
      </c>
      <c r="I184" s="3">
        <v>0</v>
      </c>
      <c r="J184" s="3">
        <v>0</v>
      </c>
      <c r="K184" s="3">
        <f t="shared" si="30"/>
        <v>13202.400000000001</v>
      </c>
      <c r="L184" s="3">
        <f t="shared" si="31"/>
        <v>40202.400000000001</v>
      </c>
      <c r="M184" s="3">
        <f t="shared" si="32"/>
        <v>77.995999999999995</v>
      </c>
      <c r="N184" s="3">
        <f t="shared" si="33"/>
        <v>40202.400000000001</v>
      </c>
      <c r="O184" s="3">
        <f t="shared" si="34"/>
        <v>13202.400000000001</v>
      </c>
      <c r="P184" s="3">
        <f t="shared" si="35"/>
        <v>77.995999999999995</v>
      </c>
    </row>
    <row r="185" spans="1:16" x14ac:dyDescent="0.2">
      <c r="A185" s="4" t="s">
        <v>76</v>
      </c>
      <c r="B185" s="5" t="s">
        <v>77</v>
      </c>
      <c r="C185" s="6">
        <v>950000</v>
      </c>
      <c r="D185" s="6">
        <v>350000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f t="shared" si="30"/>
        <v>0</v>
      </c>
      <c r="L185" s="6">
        <f t="shared" si="31"/>
        <v>350000</v>
      </c>
      <c r="M185" s="6">
        <f t="shared" si="32"/>
        <v>0</v>
      </c>
      <c r="N185" s="6">
        <f t="shared" si="33"/>
        <v>350000</v>
      </c>
      <c r="O185" s="6">
        <f t="shared" si="34"/>
        <v>0</v>
      </c>
      <c r="P185" s="6">
        <f t="shared" si="35"/>
        <v>0</v>
      </c>
    </row>
    <row r="186" spans="1:16" x14ac:dyDescent="0.2">
      <c r="A186" s="7" t="s">
        <v>32</v>
      </c>
      <c r="B186" s="2" t="s">
        <v>33</v>
      </c>
      <c r="C186" s="3">
        <v>950000</v>
      </c>
      <c r="D186" s="3">
        <v>350000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f t="shared" si="30"/>
        <v>0</v>
      </c>
      <c r="L186" s="3">
        <f t="shared" si="31"/>
        <v>350000</v>
      </c>
      <c r="M186" s="3">
        <f t="shared" si="32"/>
        <v>0</v>
      </c>
      <c r="N186" s="3">
        <f t="shared" si="33"/>
        <v>350000</v>
      </c>
      <c r="O186" s="3">
        <f t="shared" si="34"/>
        <v>0</v>
      </c>
      <c r="P186" s="3">
        <f t="shared" si="35"/>
        <v>0</v>
      </c>
    </row>
    <row r="187" spans="1:16" x14ac:dyDescent="0.2">
      <c r="A187" s="4" t="s">
        <v>117</v>
      </c>
      <c r="B187" s="5" t="s">
        <v>118</v>
      </c>
      <c r="C187" s="6">
        <v>950000</v>
      </c>
      <c r="D187" s="6">
        <v>350000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f t="shared" si="30"/>
        <v>0</v>
      </c>
      <c r="L187" s="6">
        <f t="shared" si="31"/>
        <v>350000</v>
      </c>
      <c r="M187" s="6">
        <f t="shared" si="32"/>
        <v>0</v>
      </c>
      <c r="N187" s="6">
        <f t="shared" si="33"/>
        <v>350000</v>
      </c>
      <c r="O187" s="6">
        <f t="shared" si="34"/>
        <v>0</v>
      </c>
      <c r="P187" s="6">
        <f t="shared" si="35"/>
        <v>0</v>
      </c>
    </row>
    <row r="188" spans="1:16" x14ac:dyDescent="0.2">
      <c r="A188" s="7" t="s">
        <v>32</v>
      </c>
      <c r="B188" s="2" t="s">
        <v>33</v>
      </c>
      <c r="C188" s="3">
        <v>950000</v>
      </c>
      <c r="D188" s="3">
        <v>350000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f t="shared" si="30"/>
        <v>0</v>
      </c>
      <c r="L188" s="3">
        <f t="shared" si="31"/>
        <v>350000</v>
      </c>
      <c r="M188" s="3">
        <f t="shared" si="32"/>
        <v>0</v>
      </c>
      <c r="N188" s="3">
        <f t="shared" si="33"/>
        <v>350000</v>
      </c>
      <c r="O188" s="3">
        <f t="shared" si="34"/>
        <v>0</v>
      </c>
      <c r="P188" s="3">
        <f t="shared" si="35"/>
        <v>0</v>
      </c>
    </row>
    <row r="189" spans="1:16" x14ac:dyDescent="0.2">
      <c r="A189" s="4" t="s">
        <v>119</v>
      </c>
      <c r="B189" s="5" t="s">
        <v>120</v>
      </c>
      <c r="C189" s="6">
        <v>2700000</v>
      </c>
      <c r="D189" s="6">
        <v>7175635</v>
      </c>
      <c r="E189" s="6">
        <v>5927100</v>
      </c>
      <c r="F189" s="6">
        <v>4883500</v>
      </c>
      <c r="G189" s="6">
        <v>0</v>
      </c>
      <c r="H189" s="6">
        <v>4883500</v>
      </c>
      <c r="I189" s="6">
        <v>0</v>
      </c>
      <c r="J189" s="6">
        <v>0</v>
      </c>
      <c r="K189" s="6">
        <f t="shared" si="30"/>
        <v>1043600</v>
      </c>
      <c r="L189" s="6">
        <f t="shared" si="31"/>
        <v>2292135</v>
      </c>
      <c r="M189" s="6">
        <f t="shared" si="32"/>
        <v>82.392738438696838</v>
      </c>
      <c r="N189" s="6">
        <f t="shared" si="33"/>
        <v>2292135</v>
      </c>
      <c r="O189" s="6">
        <f t="shared" si="34"/>
        <v>1043600</v>
      </c>
      <c r="P189" s="6">
        <f t="shared" si="35"/>
        <v>82.392738438696838</v>
      </c>
    </row>
    <row r="190" spans="1:16" x14ac:dyDescent="0.2">
      <c r="A190" s="7" t="s">
        <v>32</v>
      </c>
      <c r="B190" s="2" t="s">
        <v>33</v>
      </c>
      <c r="C190" s="3">
        <v>2700000</v>
      </c>
      <c r="D190" s="3">
        <v>7175635</v>
      </c>
      <c r="E190" s="3">
        <v>5927100</v>
      </c>
      <c r="F190" s="3">
        <v>4883500</v>
      </c>
      <c r="G190" s="3">
        <v>0</v>
      </c>
      <c r="H190" s="3">
        <v>4883500</v>
      </c>
      <c r="I190" s="3">
        <v>0</v>
      </c>
      <c r="J190" s="3">
        <v>0</v>
      </c>
      <c r="K190" s="3">
        <f t="shared" si="30"/>
        <v>1043600</v>
      </c>
      <c r="L190" s="3">
        <f t="shared" si="31"/>
        <v>2292135</v>
      </c>
      <c r="M190" s="3">
        <f t="shared" si="32"/>
        <v>82.392738438696838</v>
      </c>
      <c r="N190" s="3">
        <f t="shared" si="33"/>
        <v>2292135</v>
      </c>
      <c r="O190" s="3">
        <f t="shared" si="34"/>
        <v>1043600</v>
      </c>
      <c r="P190" s="3">
        <f t="shared" si="35"/>
        <v>82.392738438696838</v>
      </c>
    </row>
    <row r="191" spans="1:16" x14ac:dyDescent="0.2">
      <c r="A191" s="4" t="s">
        <v>121</v>
      </c>
      <c r="B191" s="5" t="s">
        <v>122</v>
      </c>
      <c r="C191" s="6">
        <v>1700000</v>
      </c>
      <c r="D191" s="6">
        <v>2050000</v>
      </c>
      <c r="E191" s="6">
        <v>1850000</v>
      </c>
      <c r="F191" s="6">
        <v>1000000</v>
      </c>
      <c r="G191" s="6">
        <v>0</v>
      </c>
      <c r="H191" s="6">
        <v>1000000</v>
      </c>
      <c r="I191" s="6">
        <v>0</v>
      </c>
      <c r="J191" s="6">
        <v>0</v>
      </c>
      <c r="K191" s="6">
        <f t="shared" si="30"/>
        <v>850000</v>
      </c>
      <c r="L191" s="6">
        <f t="shared" si="31"/>
        <v>1050000</v>
      </c>
      <c r="M191" s="6">
        <f t="shared" si="32"/>
        <v>54.054054054054056</v>
      </c>
      <c r="N191" s="6">
        <f t="shared" si="33"/>
        <v>1050000</v>
      </c>
      <c r="O191" s="6">
        <f t="shared" si="34"/>
        <v>850000</v>
      </c>
      <c r="P191" s="6">
        <f t="shared" si="35"/>
        <v>54.054054054054056</v>
      </c>
    </row>
    <row r="192" spans="1:16" x14ac:dyDescent="0.2">
      <c r="A192" s="7" t="s">
        <v>32</v>
      </c>
      <c r="B192" s="2" t="s">
        <v>33</v>
      </c>
      <c r="C192" s="3">
        <v>1700000</v>
      </c>
      <c r="D192" s="3">
        <v>2050000</v>
      </c>
      <c r="E192" s="3">
        <v>1850000</v>
      </c>
      <c r="F192" s="3">
        <v>1000000</v>
      </c>
      <c r="G192" s="3">
        <v>0</v>
      </c>
      <c r="H192" s="3">
        <v>1000000</v>
      </c>
      <c r="I192" s="3">
        <v>0</v>
      </c>
      <c r="J192" s="3">
        <v>0</v>
      </c>
      <c r="K192" s="3">
        <f t="shared" si="30"/>
        <v>850000</v>
      </c>
      <c r="L192" s="3">
        <f t="shared" si="31"/>
        <v>1050000</v>
      </c>
      <c r="M192" s="3">
        <f t="shared" si="32"/>
        <v>54.054054054054056</v>
      </c>
      <c r="N192" s="3">
        <f t="shared" si="33"/>
        <v>1050000</v>
      </c>
      <c r="O192" s="3">
        <f t="shared" si="34"/>
        <v>850000</v>
      </c>
      <c r="P192" s="3">
        <f t="shared" si="35"/>
        <v>54.054054054054056</v>
      </c>
    </row>
    <row r="193" spans="1:16" x14ac:dyDescent="0.2">
      <c r="A193" s="4" t="s">
        <v>123</v>
      </c>
      <c r="B193" s="5" t="s">
        <v>124</v>
      </c>
      <c r="C193" s="6">
        <v>1000000</v>
      </c>
      <c r="D193" s="6">
        <v>2085635</v>
      </c>
      <c r="E193" s="6">
        <v>1037100</v>
      </c>
      <c r="F193" s="6">
        <v>843500</v>
      </c>
      <c r="G193" s="6">
        <v>0</v>
      </c>
      <c r="H193" s="6">
        <v>843500</v>
      </c>
      <c r="I193" s="6">
        <v>0</v>
      </c>
      <c r="J193" s="6">
        <v>0</v>
      </c>
      <c r="K193" s="6">
        <f t="shared" si="30"/>
        <v>193600</v>
      </c>
      <c r="L193" s="6">
        <f t="shared" si="31"/>
        <v>1242135</v>
      </c>
      <c r="M193" s="6">
        <f t="shared" si="32"/>
        <v>81.332561951595792</v>
      </c>
      <c r="N193" s="6">
        <f t="shared" si="33"/>
        <v>1242135</v>
      </c>
      <c r="O193" s="6">
        <f t="shared" si="34"/>
        <v>193600</v>
      </c>
      <c r="P193" s="6">
        <f t="shared" si="35"/>
        <v>81.332561951595792</v>
      </c>
    </row>
    <row r="194" spans="1:16" x14ac:dyDescent="0.2">
      <c r="A194" s="7" t="s">
        <v>32</v>
      </c>
      <c r="B194" s="2" t="s">
        <v>33</v>
      </c>
      <c r="C194" s="3">
        <v>1000000</v>
      </c>
      <c r="D194" s="3">
        <v>2085635</v>
      </c>
      <c r="E194" s="3">
        <v>1037100</v>
      </c>
      <c r="F194" s="3">
        <v>843500</v>
      </c>
      <c r="G194" s="3">
        <v>0</v>
      </c>
      <c r="H194" s="3">
        <v>843500</v>
      </c>
      <c r="I194" s="3">
        <v>0</v>
      </c>
      <c r="J194" s="3">
        <v>0</v>
      </c>
      <c r="K194" s="3">
        <f t="shared" si="30"/>
        <v>193600</v>
      </c>
      <c r="L194" s="3">
        <f t="shared" si="31"/>
        <v>1242135</v>
      </c>
      <c r="M194" s="3">
        <f t="shared" si="32"/>
        <v>81.332561951595792</v>
      </c>
      <c r="N194" s="3">
        <f t="shared" si="33"/>
        <v>1242135</v>
      </c>
      <c r="O194" s="3">
        <f t="shared" si="34"/>
        <v>193600</v>
      </c>
      <c r="P194" s="3">
        <f t="shared" si="35"/>
        <v>81.332561951595792</v>
      </c>
    </row>
    <row r="195" spans="1:16" x14ac:dyDescent="0.2">
      <c r="A195" s="4" t="s">
        <v>125</v>
      </c>
      <c r="B195" s="5" t="s">
        <v>126</v>
      </c>
      <c r="C195" s="6">
        <v>0</v>
      </c>
      <c r="D195" s="6">
        <v>3040000</v>
      </c>
      <c r="E195" s="6">
        <v>3040000</v>
      </c>
      <c r="F195" s="6">
        <v>3040000</v>
      </c>
      <c r="G195" s="6">
        <v>0</v>
      </c>
      <c r="H195" s="6">
        <v>3040000</v>
      </c>
      <c r="I195" s="6">
        <v>0</v>
      </c>
      <c r="J195" s="6">
        <v>0</v>
      </c>
      <c r="K195" s="6">
        <f t="shared" si="30"/>
        <v>0</v>
      </c>
      <c r="L195" s="6">
        <f t="shared" si="31"/>
        <v>0</v>
      </c>
      <c r="M195" s="6">
        <f t="shared" si="32"/>
        <v>100</v>
      </c>
      <c r="N195" s="6">
        <f t="shared" si="33"/>
        <v>0</v>
      </c>
      <c r="O195" s="6">
        <f t="shared" si="34"/>
        <v>0</v>
      </c>
      <c r="P195" s="6">
        <f t="shared" si="35"/>
        <v>100</v>
      </c>
    </row>
    <row r="196" spans="1:16" x14ac:dyDescent="0.2">
      <c r="A196" s="7" t="s">
        <v>32</v>
      </c>
      <c r="B196" s="2" t="s">
        <v>33</v>
      </c>
      <c r="C196" s="3">
        <v>0</v>
      </c>
      <c r="D196" s="3">
        <v>3040000</v>
      </c>
      <c r="E196" s="3">
        <v>3040000</v>
      </c>
      <c r="F196" s="3">
        <v>3040000</v>
      </c>
      <c r="G196" s="3">
        <v>0</v>
      </c>
      <c r="H196" s="3">
        <v>3040000</v>
      </c>
      <c r="I196" s="3">
        <v>0</v>
      </c>
      <c r="J196" s="3">
        <v>0</v>
      </c>
      <c r="K196" s="3">
        <f t="shared" si="30"/>
        <v>0</v>
      </c>
      <c r="L196" s="3">
        <f t="shared" si="31"/>
        <v>0</v>
      </c>
      <c r="M196" s="3">
        <f t="shared" si="32"/>
        <v>100</v>
      </c>
      <c r="N196" s="3">
        <f t="shared" si="33"/>
        <v>0</v>
      </c>
      <c r="O196" s="3">
        <f t="shared" si="34"/>
        <v>0</v>
      </c>
      <c r="P196" s="3">
        <f t="shared" si="35"/>
        <v>100</v>
      </c>
    </row>
    <row r="197" spans="1:16" x14ac:dyDescent="0.2">
      <c r="A197" s="5" t="s">
        <v>127</v>
      </c>
      <c r="B197" s="5"/>
      <c r="C197" s="6">
        <v>63827200</v>
      </c>
      <c r="D197" s="6">
        <v>119104494</v>
      </c>
      <c r="E197" s="6">
        <v>84821972.680000007</v>
      </c>
      <c r="F197" s="6">
        <v>70237194.770000011</v>
      </c>
      <c r="G197" s="6">
        <v>3749.3</v>
      </c>
      <c r="H197" s="6">
        <v>69968361.169999987</v>
      </c>
      <c r="I197" s="6">
        <v>268833.60000000003</v>
      </c>
      <c r="J197" s="6">
        <v>0</v>
      </c>
      <c r="K197" s="6">
        <f t="shared" si="30"/>
        <v>14584777.909999996</v>
      </c>
      <c r="L197" s="6">
        <f t="shared" si="31"/>
        <v>48867299.229999989</v>
      </c>
      <c r="M197" s="6">
        <f t="shared" si="32"/>
        <v>82.805424762964847</v>
      </c>
      <c r="N197" s="6">
        <f t="shared" si="33"/>
        <v>49136132.830000013</v>
      </c>
      <c r="O197" s="6">
        <f t="shared" si="34"/>
        <v>14853611.51000002</v>
      </c>
      <c r="P197" s="6">
        <f t="shared" si="35"/>
        <v>82.488486130784935</v>
      </c>
    </row>
    <row r="198" spans="1:16" x14ac:dyDescent="0.2">
      <c r="A198" s="7" t="s">
        <v>20</v>
      </c>
      <c r="B198" s="2" t="s">
        <v>21</v>
      </c>
      <c r="C198" s="3">
        <v>34718391</v>
      </c>
      <c r="D198" s="3">
        <v>65981912.399999999</v>
      </c>
      <c r="E198" s="3">
        <v>46606226.710000001</v>
      </c>
      <c r="F198" s="3">
        <v>41844490.910000004</v>
      </c>
      <c r="G198" s="3">
        <v>0</v>
      </c>
      <c r="H198" s="3">
        <v>41746441.789999999</v>
      </c>
      <c r="I198" s="3">
        <v>98049.12</v>
      </c>
      <c r="J198" s="3">
        <v>0</v>
      </c>
      <c r="K198" s="3">
        <f t="shared" si="30"/>
        <v>4761735.799999997</v>
      </c>
      <c r="L198" s="3">
        <f t="shared" si="31"/>
        <v>24137421.489999995</v>
      </c>
      <c r="M198" s="3">
        <f t="shared" si="32"/>
        <v>89.783048025687307</v>
      </c>
      <c r="N198" s="3">
        <f t="shared" si="33"/>
        <v>24235470.609999999</v>
      </c>
      <c r="O198" s="3">
        <f t="shared" si="34"/>
        <v>4859784.9200000018</v>
      </c>
      <c r="P198" s="3">
        <f t="shared" si="35"/>
        <v>89.572670299530458</v>
      </c>
    </row>
    <row r="199" spans="1:16" x14ac:dyDescent="0.2">
      <c r="A199" s="7" t="s">
        <v>22</v>
      </c>
      <c r="B199" s="2" t="s">
        <v>23</v>
      </c>
      <c r="C199" s="3">
        <v>7820021</v>
      </c>
      <c r="D199" s="3">
        <v>14661016.6</v>
      </c>
      <c r="E199" s="3">
        <v>10320634.289999999</v>
      </c>
      <c r="F199" s="3">
        <v>9041416.4600000009</v>
      </c>
      <c r="G199" s="3">
        <v>0</v>
      </c>
      <c r="H199" s="3">
        <v>9041106.410000002</v>
      </c>
      <c r="I199" s="3">
        <v>310.05</v>
      </c>
      <c r="J199" s="3">
        <v>0</v>
      </c>
      <c r="K199" s="3">
        <f t="shared" si="30"/>
        <v>1279217.8299999982</v>
      </c>
      <c r="L199" s="3">
        <f t="shared" si="31"/>
        <v>5619600.1399999987</v>
      </c>
      <c r="M199" s="3">
        <f t="shared" si="32"/>
        <v>87.605240200793915</v>
      </c>
      <c r="N199" s="3">
        <f t="shared" si="33"/>
        <v>5619910.1899999976</v>
      </c>
      <c r="O199" s="3">
        <f t="shared" si="34"/>
        <v>1279527.8799999971</v>
      </c>
      <c r="P199" s="3">
        <f t="shared" si="35"/>
        <v>87.602236024972086</v>
      </c>
    </row>
    <row r="200" spans="1:16" x14ac:dyDescent="0.2">
      <c r="A200" s="7" t="s">
        <v>86</v>
      </c>
      <c r="B200" s="2" t="s">
        <v>87</v>
      </c>
      <c r="C200" s="3">
        <v>10000</v>
      </c>
      <c r="D200" s="3">
        <v>10000</v>
      </c>
      <c r="E200" s="3">
        <v>5500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f t="shared" ref="K200:K205" si="36">E200-F200</f>
        <v>5500</v>
      </c>
      <c r="L200" s="3">
        <f t="shared" ref="L200:L205" si="37">D200-F200</f>
        <v>10000</v>
      </c>
      <c r="M200" s="3">
        <f t="shared" ref="M200:M205" si="38">IF(E200=0,0,(F200/E200)*100)</f>
        <v>0</v>
      </c>
      <c r="N200" s="3">
        <f t="shared" ref="N200:N205" si="39">D200-H200</f>
        <v>10000</v>
      </c>
      <c r="O200" s="3">
        <f t="shared" ref="O200:O205" si="40">E200-H200</f>
        <v>5500</v>
      </c>
      <c r="P200" s="3">
        <f t="shared" ref="P200:P205" si="41">IF(E200=0,0,(H200/E200)*100)</f>
        <v>0</v>
      </c>
    </row>
    <row r="201" spans="1:16" x14ac:dyDescent="0.2">
      <c r="A201" s="7" t="s">
        <v>24</v>
      </c>
      <c r="B201" s="2" t="s">
        <v>25</v>
      </c>
      <c r="C201" s="3">
        <v>1877829</v>
      </c>
      <c r="D201" s="3">
        <v>3316577</v>
      </c>
      <c r="E201" s="3">
        <v>1995186</v>
      </c>
      <c r="F201" s="3">
        <v>1432803.63</v>
      </c>
      <c r="G201" s="3">
        <v>0</v>
      </c>
      <c r="H201" s="3">
        <v>1393517.2799999998</v>
      </c>
      <c r="I201" s="3">
        <v>39286.35</v>
      </c>
      <c r="J201" s="3">
        <v>0</v>
      </c>
      <c r="K201" s="3">
        <f t="shared" si="36"/>
        <v>562382.37000000011</v>
      </c>
      <c r="L201" s="3">
        <f t="shared" si="37"/>
        <v>1883773.37</v>
      </c>
      <c r="M201" s="3">
        <f t="shared" si="38"/>
        <v>71.813035476391676</v>
      </c>
      <c r="N201" s="3">
        <f t="shared" si="39"/>
        <v>1923059.7200000002</v>
      </c>
      <c r="O201" s="3">
        <f t="shared" si="40"/>
        <v>601668.7200000002</v>
      </c>
      <c r="P201" s="3">
        <f t="shared" si="41"/>
        <v>69.84397845614393</v>
      </c>
    </row>
    <row r="202" spans="1:16" x14ac:dyDescent="0.2">
      <c r="A202" s="7" t="s">
        <v>26</v>
      </c>
      <c r="B202" s="2" t="s">
        <v>27</v>
      </c>
      <c r="C202" s="3">
        <v>6795869</v>
      </c>
      <c r="D202" s="3">
        <v>9487997</v>
      </c>
      <c r="E202" s="3">
        <v>5775283.75</v>
      </c>
      <c r="F202" s="3">
        <v>4779822.84</v>
      </c>
      <c r="G202" s="3">
        <v>0.3</v>
      </c>
      <c r="H202" s="3">
        <v>4776663.21</v>
      </c>
      <c r="I202" s="3">
        <v>3159.63</v>
      </c>
      <c r="J202" s="3">
        <v>0</v>
      </c>
      <c r="K202" s="3">
        <f t="shared" si="36"/>
        <v>995460.91000000015</v>
      </c>
      <c r="L202" s="3">
        <f t="shared" si="37"/>
        <v>4708174.16</v>
      </c>
      <c r="M202" s="3">
        <f t="shared" si="38"/>
        <v>82.763428550155652</v>
      </c>
      <c r="N202" s="3">
        <f t="shared" si="39"/>
        <v>4711333.79</v>
      </c>
      <c r="O202" s="3">
        <f t="shared" si="40"/>
        <v>998620.54</v>
      </c>
      <c r="P202" s="3">
        <f t="shared" si="41"/>
        <v>82.708719030471883</v>
      </c>
    </row>
    <row r="203" spans="1:16" x14ac:dyDescent="0.2">
      <c r="A203" s="7" t="s">
        <v>28</v>
      </c>
      <c r="B203" s="2" t="s">
        <v>29</v>
      </c>
      <c r="C203" s="3">
        <v>305000</v>
      </c>
      <c r="D203" s="3">
        <v>502396</v>
      </c>
      <c r="E203" s="3">
        <v>381596</v>
      </c>
      <c r="F203" s="3">
        <v>249479.64</v>
      </c>
      <c r="G203" s="3">
        <v>2035</v>
      </c>
      <c r="H203" s="3">
        <v>245712.82</v>
      </c>
      <c r="I203" s="3">
        <v>3766.82</v>
      </c>
      <c r="J203" s="3">
        <v>0</v>
      </c>
      <c r="K203" s="3">
        <f t="shared" si="36"/>
        <v>132116.35999999999</v>
      </c>
      <c r="L203" s="3">
        <f t="shared" si="37"/>
        <v>252916.36</v>
      </c>
      <c r="M203" s="3">
        <f t="shared" si="38"/>
        <v>65.377949454396799</v>
      </c>
      <c r="N203" s="3">
        <f t="shared" si="39"/>
        <v>256683.18</v>
      </c>
      <c r="O203" s="3">
        <f t="shared" si="40"/>
        <v>135883.18</v>
      </c>
      <c r="P203" s="3">
        <f t="shared" si="41"/>
        <v>64.390826947871574</v>
      </c>
    </row>
    <row r="204" spans="1:16" x14ac:dyDescent="0.2">
      <c r="A204" s="7" t="s">
        <v>30</v>
      </c>
      <c r="B204" s="2" t="s">
        <v>31</v>
      </c>
      <c r="C204" s="3">
        <v>2003620</v>
      </c>
      <c r="D204" s="3">
        <v>4048536</v>
      </c>
      <c r="E204" s="3">
        <v>3103262</v>
      </c>
      <c r="F204" s="3">
        <v>3060379.36</v>
      </c>
      <c r="G204" s="3">
        <v>0</v>
      </c>
      <c r="H204" s="3">
        <v>3060379.36</v>
      </c>
      <c r="I204" s="3">
        <v>0</v>
      </c>
      <c r="J204" s="3">
        <v>0</v>
      </c>
      <c r="K204" s="3">
        <f t="shared" si="36"/>
        <v>42882.64000000013</v>
      </c>
      <c r="L204" s="3">
        <f t="shared" si="37"/>
        <v>988156.64000000013</v>
      </c>
      <c r="M204" s="3">
        <f t="shared" si="38"/>
        <v>98.618143102322648</v>
      </c>
      <c r="N204" s="3">
        <f t="shared" si="39"/>
        <v>988156.64000000013</v>
      </c>
      <c r="O204" s="3">
        <f t="shared" si="40"/>
        <v>42882.64000000013</v>
      </c>
      <c r="P204" s="3">
        <f t="shared" si="41"/>
        <v>98.618143102322648</v>
      </c>
    </row>
    <row r="205" spans="1:16" x14ac:dyDescent="0.2">
      <c r="A205" s="7" t="s">
        <v>32</v>
      </c>
      <c r="B205" s="2" t="s">
        <v>33</v>
      </c>
      <c r="C205" s="3">
        <v>10296470</v>
      </c>
      <c r="D205" s="3">
        <v>21096059</v>
      </c>
      <c r="E205" s="3">
        <v>16634283.93</v>
      </c>
      <c r="F205" s="3">
        <v>9828801.9299999997</v>
      </c>
      <c r="G205" s="3">
        <v>1714</v>
      </c>
      <c r="H205" s="3">
        <v>9704540.3000000007</v>
      </c>
      <c r="I205" s="3">
        <v>124261.63</v>
      </c>
      <c r="J205" s="3">
        <v>0</v>
      </c>
      <c r="K205" s="3">
        <f t="shared" si="36"/>
        <v>6805482</v>
      </c>
      <c r="L205" s="3">
        <f t="shared" si="37"/>
        <v>11267257.07</v>
      </c>
      <c r="M205" s="3">
        <f t="shared" si="38"/>
        <v>59.087616703919032</v>
      </c>
      <c r="N205" s="3">
        <f t="shared" si="39"/>
        <v>11391518.699999999</v>
      </c>
      <c r="O205" s="3">
        <f t="shared" si="40"/>
        <v>6929743.629999999</v>
      </c>
      <c r="P205" s="3">
        <f t="shared" si="41"/>
        <v>58.340595488440727</v>
      </c>
    </row>
  </sheetData>
  <mergeCells count="2">
    <mergeCell ref="A2:P2"/>
    <mergeCell ref="A3:P3"/>
  </mergeCells>
  <pageMargins left="0.59055118110236204" right="0.59055118110236204" top="0.39370078740157499" bottom="0.39370078740157499" header="0" footer="0"/>
  <pageSetup paperSize="9" scale="81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Користувач Windows</cp:lastModifiedBy>
  <cp:lastPrinted>2026-07-27T12:17:05Z</cp:lastPrinted>
  <dcterms:created xsi:type="dcterms:W3CDTF">2026-07-27T12:16:31Z</dcterms:created>
  <dcterms:modified xsi:type="dcterms:W3CDTF">2026-07-29T08:18:39Z</dcterms:modified>
</cp:coreProperties>
</file>