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" yWindow="525" windowWidth="7485" windowHeight="4140"/>
  </bookViews>
  <sheets>
    <sheet name="Восстановл_Лист1" sheetId="2" r:id="rId1"/>
  </sheets>
  <definedNames>
    <definedName name="_xlnm.Print_Titles" localSheetId="0">Восстановл_Лист1!$12:$13</definedName>
    <definedName name="_xlnm.Print_Area" localSheetId="0">Восстановл_Лист1!$A$1:$J$27</definedName>
  </definedNames>
  <calcPr calcId="144525"/>
</workbook>
</file>

<file path=xl/calcChain.xml><?xml version="1.0" encoding="utf-8"?>
<calcChain xmlns="http://schemas.openxmlformats.org/spreadsheetml/2006/main">
  <c r="H22" i="2" l="1"/>
  <c r="I22" i="2"/>
  <c r="I21" i="2" s="1"/>
  <c r="I20" i="2" s="1"/>
  <c r="G22" i="2"/>
  <c r="H21" i="2"/>
  <c r="H20" i="2" s="1"/>
  <c r="G21" i="2"/>
  <c r="G20" i="2" s="1"/>
  <c r="I16" i="2"/>
  <c r="I15" i="2" s="1"/>
  <c r="I14" i="2" s="1"/>
  <c r="H16" i="2"/>
  <c r="H15" i="2" s="1"/>
  <c r="H14" i="2" s="1"/>
  <c r="G16" i="2"/>
  <c r="G15" i="2" s="1"/>
  <c r="G14" i="2" s="1"/>
  <c r="G26" i="2" l="1"/>
  <c r="H26" i="2"/>
  <c r="I26" i="2"/>
</calcChain>
</file>

<file path=xl/sharedStrings.xml><?xml version="1.0" encoding="utf-8"?>
<sst xmlns="http://schemas.openxmlformats.org/spreadsheetml/2006/main" count="70" uniqueCount="54">
  <si>
    <t>Капітальні видатки</t>
  </si>
  <si>
    <t>Код Функціональної класифікації видатків та кредитування бюджету</t>
  </si>
  <si>
    <t>УСЬОГО</t>
  </si>
  <si>
    <t>х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</si>
  <si>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</si>
  <si>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</si>
  <si>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</si>
  <si>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</si>
  <si>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(грн)</t>
  </si>
  <si>
    <t>0600000</t>
  </si>
  <si>
    <t>0610000</t>
  </si>
  <si>
    <t>Найменування інвестиційного проекту</t>
  </si>
  <si>
    <t>Обсяги капітальних вкладень бюджету у розрізі інвестиційних проектів у 2022 році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</si>
  <si>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</si>
  <si>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</si>
  <si>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</si>
  <si>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</si>
  <si>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</si>
  <si>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0355200000</t>
  </si>
  <si>
    <t xml:space="preserve">Відділ освіти, молоді,спорту та охорони здоров'я </t>
  </si>
  <si>
    <t>0611010</t>
  </si>
  <si>
    <t>1010</t>
  </si>
  <si>
    <t>0910</t>
  </si>
  <si>
    <t>Надання дошкільної освіти</t>
  </si>
  <si>
    <t>0118330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</si>
  <si>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</si>
  <si>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</si>
  <si>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</si>
  <si>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</si>
  <si>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 xml:space="preserve">Виготовлення ПКД на  реконструкцію (облаштування  внутрішніх  туалетів) Борисковичівської гімназії Мар'янівської селищної ради в с. Борисковичі вул. Шкільна ,1 Луцького району Волинської області </t>
  </si>
  <si>
    <t>Виготовлення ПКД на  капітальний ремонт доріг</t>
  </si>
  <si>
    <t>0100000</t>
  </si>
  <si>
    <t>0110000</t>
  </si>
  <si>
    <t xml:space="preserve">Виготовлення ПКД та співфінансування нового будівництва артсвердловини в с. Бужани Луцького району Волинської області </t>
  </si>
  <si>
    <t>0117325</t>
  </si>
  <si>
    <t>Виготовлення ПКД  на капітальний ремонт котельні дошкільного навчального закладу "Берізка" по вул. Шкільна, 5А в с. Борочиче Луцького району Волинської області</t>
  </si>
  <si>
    <t>Виготовлення ПКД на  капітальний ремонт зовнішніх мереж водопостачання, каналізації та тепломереж спортзалу з підсобними приміщеннями по вул. І. Франка, 5А в с. Борочиче Луцького району Волинської області</t>
  </si>
  <si>
    <t>Додаток № 5</t>
  </si>
  <si>
    <t>Виготовлення ПКД на реконструкцію приміщення (добудова) ліцею, смт Мар'янівка по вул. Соборна,3 Луцького району Волинської області</t>
  </si>
  <si>
    <t xml:space="preserve">Селищна рада </t>
  </si>
  <si>
    <t>до рішення селищної ради № 23/11</t>
  </si>
  <si>
    <t>Про внесення змін до рішення № 21/22 від 23.12.2021</t>
  </si>
  <si>
    <t>8330</t>
  </si>
  <si>
    <t>0540</t>
  </si>
  <si>
    <t>Інша діяльність у сфері екології та охорони природних ресурсів</t>
  </si>
  <si>
    <t>7325</t>
  </si>
  <si>
    <t>0443</t>
  </si>
  <si>
    <t>Будівництво споруд, установ та закладів фізичної культури і спорту</t>
  </si>
  <si>
    <t>на 2022 рік</t>
  </si>
  <si>
    <t xml:space="preserve">Про бюджет Мар'янівської селищної територіальної громади  </t>
  </si>
  <si>
    <t>0611021</t>
  </si>
  <si>
    <t>1021</t>
  </si>
  <si>
    <t>0921</t>
  </si>
  <si>
    <t>Надання загальної середньої освіти закладами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</si>
</sst>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indexed="8"/>
      <name val="MS Sans Serif"/>
      <charset val="204"/>
    </font>
    <font>
      <sz val="8"/>
      <name val="MS Sans Serif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justify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3" fillId="0" borderId="2" xfId="0" quotePrefix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center" textRotation="90" wrapText="1" shrinkToFit="1"/>
    </xf>
    <xf numFmtId="0" fontId="4" fillId="0" borderId="4" xfId="0" applyNumberFormat="1" applyFont="1" applyFill="1" applyBorder="1" applyAlignment="1" applyProtection="1">
      <alignment horizontal="center" vertical="center" textRotation="90" wrapText="1" shrinkToFi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justify"/>
    </xf>
    <xf numFmtId="0" fontId="5" fillId="0" borderId="2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55" zoomScaleNormal="85" zoomScaleSheetLayoutView="55" workbookViewId="0">
      <pane ySplit="13" topLeftCell="A14" activePane="bottomLeft" state="frozen"/>
      <selection pane="bottomLeft" activeCell="J21" sqref="J21"/>
    </sheetView>
  </sheetViews>
  <sheetFormatPr defaultColWidth="11.42578125" defaultRowHeight="18.75" x14ac:dyDescent="0.2"/>
  <cols>
    <col min="1" max="1" width="17" style="1" customWidth="1"/>
    <col min="2" max="2" width="16.5703125" style="1" customWidth="1"/>
    <col min="3" max="3" width="19.28515625" style="1" customWidth="1"/>
    <col min="4" max="4" width="41.28515625" style="5" customWidth="1"/>
    <col min="5" max="5" width="60.28515625" style="5" customWidth="1"/>
    <col min="6" max="6" width="17.5703125" style="2" customWidth="1"/>
    <col min="7" max="7" width="21.28515625" style="1" customWidth="1"/>
    <col min="8" max="9" width="19.42578125" style="1" customWidth="1"/>
    <col min="10" max="10" width="30" style="2" customWidth="1"/>
    <col min="11" max="16384" width="11.42578125" style="1"/>
  </cols>
  <sheetData>
    <row r="1" spans="1:11" ht="18.75" customHeight="1" x14ac:dyDescent="0.2">
      <c r="A1" s="7"/>
      <c r="B1" s="7"/>
      <c r="C1" s="7"/>
      <c r="D1" s="8"/>
      <c r="E1" s="8"/>
      <c r="F1" s="9"/>
      <c r="G1" s="46" t="s">
        <v>37</v>
      </c>
      <c r="H1" s="46"/>
      <c r="I1" s="46"/>
      <c r="J1" s="46"/>
      <c r="K1" s="7"/>
    </row>
    <row r="2" spans="1:11" ht="20.25" customHeight="1" x14ac:dyDescent="0.2">
      <c r="A2" s="7"/>
      <c r="B2" s="7"/>
      <c r="C2" s="7"/>
      <c r="D2" s="8"/>
      <c r="E2" s="8"/>
      <c r="F2" s="9"/>
      <c r="G2" s="41" t="s">
        <v>40</v>
      </c>
      <c r="H2" s="41"/>
      <c r="I2" s="41"/>
      <c r="J2" s="41"/>
      <c r="K2" s="7"/>
    </row>
    <row r="3" spans="1:11" ht="17.25" customHeight="1" x14ac:dyDescent="0.2">
      <c r="A3" s="7"/>
      <c r="B3" s="7"/>
      <c r="C3" s="7"/>
      <c r="D3" s="8"/>
      <c r="E3" s="8"/>
      <c r="F3" s="9"/>
      <c r="G3" s="42" t="s">
        <v>41</v>
      </c>
      <c r="H3" s="42"/>
      <c r="I3" s="42"/>
      <c r="J3" s="42"/>
      <c r="K3" s="7"/>
    </row>
    <row r="4" spans="1:11" ht="21" customHeight="1" x14ac:dyDescent="0.2">
      <c r="A4" s="7"/>
      <c r="B4" s="7"/>
      <c r="C4" s="7"/>
      <c r="D4" s="8"/>
      <c r="E4" s="8"/>
      <c r="F4" s="9"/>
      <c r="G4" s="42" t="s">
        <v>49</v>
      </c>
      <c r="H4" s="42"/>
      <c r="I4" s="42"/>
      <c r="J4" s="42"/>
      <c r="K4" s="7"/>
    </row>
    <row r="5" spans="1:11" ht="21" customHeight="1" x14ac:dyDescent="0.2">
      <c r="A5" s="7"/>
      <c r="B5" s="7"/>
      <c r="C5" s="7"/>
      <c r="D5" s="8"/>
      <c r="E5" s="8"/>
      <c r="F5" s="9"/>
      <c r="G5" s="42" t="s">
        <v>48</v>
      </c>
      <c r="H5" s="42"/>
      <c r="I5" s="42"/>
      <c r="J5" s="42"/>
      <c r="K5" s="7"/>
    </row>
    <row r="6" spans="1:11" ht="17.25" customHeight="1" x14ac:dyDescent="0.3">
      <c r="A6" s="47"/>
      <c r="B6" s="47"/>
      <c r="C6" s="47"/>
      <c r="D6" s="48"/>
      <c r="E6" s="48"/>
      <c r="F6" s="47"/>
      <c r="G6" s="47"/>
      <c r="H6" s="47"/>
      <c r="I6" s="47"/>
      <c r="J6" s="47"/>
      <c r="K6" s="7"/>
    </row>
    <row r="7" spans="1:11" ht="17.25" customHeight="1" x14ac:dyDescent="0.3">
      <c r="A7" s="47"/>
      <c r="B7" s="47"/>
      <c r="C7" s="47"/>
      <c r="D7" s="48"/>
      <c r="E7" s="48"/>
      <c r="F7" s="47"/>
      <c r="G7" s="47"/>
      <c r="H7" s="47"/>
      <c r="I7" s="47"/>
      <c r="J7" s="47"/>
      <c r="K7" s="7"/>
    </row>
    <row r="8" spans="1:11" ht="36.75" customHeight="1" x14ac:dyDescent="0.2">
      <c r="A8" s="51" t="s">
        <v>12</v>
      </c>
      <c r="B8" s="51"/>
      <c r="C8" s="51"/>
      <c r="D8" s="51"/>
      <c r="E8" s="51"/>
      <c r="F8" s="51"/>
      <c r="G8" s="51"/>
      <c r="H8" s="51"/>
      <c r="I8" s="51"/>
      <c r="J8" s="51"/>
      <c r="K8" s="7"/>
    </row>
    <row r="9" spans="1:11" ht="20.25" x14ac:dyDescent="0.3">
      <c r="A9" s="52" t="s">
        <v>18</v>
      </c>
      <c r="B9" s="52"/>
      <c r="C9" s="10"/>
      <c r="D9" s="10"/>
      <c r="E9" s="10"/>
      <c r="F9" s="10"/>
      <c r="G9" s="10"/>
      <c r="H9" s="10"/>
      <c r="I9" s="10"/>
      <c r="J9" s="10"/>
      <c r="K9" s="7"/>
    </row>
    <row r="10" spans="1:11" ht="20.25" x14ac:dyDescent="0.2">
      <c r="A10" s="53" t="s">
        <v>7</v>
      </c>
      <c r="B10" s="53"/>
      <c r="C10" s="7"/>
      <c r="D10" s="8"/>
      <c r="E10" s="8"/>
      <c r="F10" s="9"/>
      <c r="G10" s="7"/>
      <c r="H10" s="7"/>
      <c r="I10" s="7"/>
      <c r="J10" s="9"/>
      <c r="K10" s="7"/>
    </row>
    <row r="11" spans="1:11" ht="20.25" x14ac:dyDescent="0.2">
      <c r="A11" s="11"/>
      <c r="B11" s="11"/>
      <c r="C11" s="7"/>
      <c r="D11" s="8"/>
      <c r="E11" s="8"/>
      <c r="F11" s="9"/>
      <c r="G11" s="7"/>
      <c r="H11" s="7"/>
      <c r="I11" s="7"/>
      <c r="J11" s="9" t="s">
        <v>8</v>
      </c>
      <c r="K11" s="7"/>
    </row>
    <row r="12" spans="1:11" ht="111" customHeight="1" x14ac:dyDescent="0.2">
      <c r="A12" s="55" t="s">
        <v>4</v>
      </c>
      <c r="B12" s="55" t="s">
        <v>5</v>
      </c>
      <c r="C12" s="55" t="s">
        <v>1</v>
      </c>
      <c r="D12" s="55" t="s">
        <v>6</v>
      </c>
      <c r="E12" s="49" t="s">
        <v>11</v>
      </c>
      <c r="F12" s="49" t="s">
        <v>13</v>
      </c>
      <c r="G12" s="49" t="s">
        <v>14</v>
      </c>
      <c r="H12" s="49" t="s">
        <v>15</v>
      </c>
      <c r="I12" s="49" t="s">
        <v>16</v>
      </c>
      <c r="J12" s="49" t="s">
        <v>17</v>
      </c>
      <c r="K12" s="7"/>
    </row>
    <row r="13" spans="1:11" ht="58.5" customHeight="1" x14ac:dyDescent="0.2">
      <c r="A13" s="56"/>
      <c r="B13" s="56"/>
      <c r="C13" s="56"/>
      <c r="D13" s="56"/>
      <c r="E13" s="50"/>
      <c r="F13" s="50"/>
      <c r="G13" s="50"/>
      <c r="H13" s="50"/>
      <c r="I13" s="50"/>
      <c r="J13" s="50"/>
      <c r="K13" s="7"/>
    </row>
    <row r="14" spans="1:11" ht="20.25" x14ac:dyDescent="0.2">
      <c r="A14" s="12" t="s">
        <v>9</v>
      </c>
      <c r="B14" s="13"/>
      <c r="C14" s="13"/>
      <c r="D14" s="57" t="s">
        <v>19</v>
      </c>
      <c r="E14" s="57"/>
      <c r="F14" s="14" t="s">
        <v>3</v>
      </c>
      <c r="G14" s="15">
        <f t="shared" ref="G14:I15" si="0">G15</f>
        <v>380000</v>
      </c>
      <c r="H14" s="15">
        <f t="shared" si="0"/>
        <v>380000</v>
      </c>
      <c r="I14" s="15">
        <f t="shared" si="0"/>
        <v>380000</v>
      </c>
      <c r="J14" s="16" t="s">
        <v>3</v>
      </c>
      <c r="K14" s="7"/>
    </row>
    <row r="15" spans="1:11" ht="20.25" customHeight="1" x14ac:dyDescent="0.2">
      <c r="A15" s="34" t="s">
        <v>10</v>
      </c>
      <c r="B15" s="22"/>
      <c r="C15" s="22"/>
      <c r="D15" s="54" t="s">
        <v>19</v>
      </c>
      <c r="E15" s="54"/>
      <c r="F15" s="19" t="s">
        <v>3</v>
      </c>
      <c r="G15" s="20">
        <f t="shared" si="0"/>
        <v>380000</v>
      </c>
      <c r="H15" s="20">
        <f t="shared" si="0"/>
        <v>380000</v>
      </c>
      <c r="I15" s="20">
        <f t="shared" si="0"/>
        <v>380000</v>
      </c>
      <c r="J15" s="26" t="s">
        <v>3</v>
      </c>
      <c r="K15" s="7"/>
    </row>
    <row r="16" spans="1:11" ht="20.25" x14ac:dyDescent="0.2">
      <c r="A16" s="27"/>
      <c r="B16" s="27"/>
      <c r="C16" s="21"/>
      <c r="D16" s="28"/>
      <c r="E16" s="29" t="s">
        <v>0</v>
      </c>
      <c r="F16" s="19">
        <v>2022</v>
      </c>
      <c r="G16" s="20">
        <f>G17+G18+G19</f>
        <v>380000</v>
      </c>
      <c r="H16" s="20">
        <f>H17+H18+H19</f>
        <v>380000</v>
      </c>
      <c r="I16" s="20">
        <f>I17+I18+I19</f>
        <v>380000</v>
      </c>
      <c r="J16" s="30">
        <v>100</v>
      </c>
      <c r="K16" s="7"/>
    </row>
    <row r="17" spans="1:14" ht="75" x14ac:dyDescent="0.2">
      <c r="A17" s="43" t="s">
        <v>20</v>
      </c>
      <c r="B17" s="43" t="s">
        <v>21</v>
      </c>
      <c r="C17" s="44" t="s">
        <v>22</v>
      </c>
      <c r="D17" s="45" t="s">
        <v>23</v>
      </c>
      <c r="E17" s="29" t="s">
        <v>38</v>
      </c>
      <c r="F17" s="19">
        <v>2022</v>
      </c>
      <c r="G17" s="20">
        <v>200000</v>
      </c>
      <c r="H17" s="20">
        <v>200000</v>
      </c>
      <c r="I17" s="20">
        <v>200000</v>
      </c>
      <c r="J17" s="30">
        <v>100</v>
      </c>
      <c r="K17" s="7"/>
    </row>
    <row r="18" spans="1:14" ht="93.75" x14ac:dyDescent="0.2">
      <c r="A18" s="43" t="s">
        <v>50</v>
      </c>
      <c r="B18" s="43" t="s">
        <v>51</v>
      </c>
      <c r="C18" s="44" t="s">
        <v>52</v>
      </c>
      <c r="D18" s="45" t="s">
        <v>53</v>
      </c>
      <c r="E18" s="29" t="s">
        <v>29</v>
      </c>
      <c r="F18" s="19">
        <v>2022</v>
      </c>
      <c r="G18" s="20">
        <v>100000</v>
      </c>
      <c r="H18" s="20">
        <v>100000</v>
      </c>
      <c r="I18" s="20">
        <v>100000</v>
      </c>
      <c r="J18" s="30">
        <v>100</v>
      </c>
      <c r="K18" s="7"/>
    </row>
    <row r="19" spans="1:14" ht="85.5" customHeight="1" x14ac:dyDescent="0.2">
      <c r="A19" s="38" t="s">
        <v>20</v>
      </c>
      <c r="B19" s="38" t="s">
        <v>21</v>
      </c>
      <c r="C19" s="39" t="s">
        <v>22</v>
      </c>
      <c r="D19" s="40" t="s">
        <v>23</v>
      </c>
      <c r="E19" s="29" t="s">
        <v>35</v>
      </c>
      <c r="F19" s="19">
        <v>2022</v>
      </c>
      <c r="G19" s="20">
        <v>80000</v>
      </c>
      <c r="H19" s="20">
        <v>80000</v>
      </c>
      <c r="I19" s="20">
        <v>80000</v>
      </c>
      <c r="J19" s="30">
        <v>100</v>
      </c>
      <c r="K19" s="7"/>
      <c r="N19" s="7"/>
    </row>
    <row r="20" spans="1:14" s="3" customFormat="1" ht="41.25" customHeight="1" x14ac:dyDescent="0.2">
      <c r="A20" s="31" t="s">
        <v>31</v>
      </c>
      <c r="B20" s="22"/>
      <c r="C20" s="22"/>
      <c r="D20" s="54" t="s">
        <v>39</v>
      </c>
      <c r="E20" s="54"/>
      <c r="F20" s="19" t="s">
        <v>3</v>
      </c>
      <c r="G20" s="25">
        <f t="shared" ref="G20:I21" si="1">G21</f>
        <v>420000</v>
      </c>
      <c r="H20" s="25">
        <f t="shared" si="1"/>
        <v>420000</v>
      </c>
      <c r="I20" s="25">
        <f t="shared" si="1"/>
        <v>420000</v>
      </c>
      <c r="J20" s="26" t="s">
        <v>3</v>
      </c>
      <c r="K20" s="17"/>
    </row>
    <row r="21" spans="1:14" s="3" customFormat="1" ht="37.5" customHeight="1" x14ac:dyDescent="0.2">
      <c r="A21" s="31" t="s">
        <v>32</v>
      </c>
      <c r="B21" s="22"/>
      <c r="C21" s="22"/>
      <c r="D21" s="54" t="s">
        <v>39</v>
      </c>
      <c r="E21" s="54"/>
      <c r="F21" s="19" t="s">
        <v>3</v>
      </c>
      <c r="G21" s="25">
        <f t="shared" si="1"/>
        <v>420000</v>
      </c>
      <c r="H21" s="25">
        <f t="shared" si="1"/>
        <v>420000</v>
      </c>
      <c r="I21" s="25">
        <f t="shared" si="1"/>
        <v>420000</v>
      </c>
      <c r="J21" s="26" t="s">
        <v>3</v>
      </c>
      <c r="K21" s="17"/>
    </row>
    <row r="22" spans="1:14" s="3" customFormat="1" ht="37.5" customHeight="1" x14ac:dyDescent="0.2">
      <c r="A22" s="31"/>
      <c r="B22" s="22"/>
      <c r="C22" s="22"/>
      <c r="D22" s="37"/>
      <c r="E22" s="29" t="s">
        <v>0</v>
      </c>
      <c r="F22" s="19">
        <v>2022</v>
      </c>
      <c r="G22" s="20">
        <f>G23+G24+G25</f>
        <v>420000</v>
      </c>
      <c r="H22" s="20">
        <f t="shared" ref="H22:I22" si="2">H23+H24+H25</f>
        <v>420000</v>
      </c>
      <c r="I22" s="20">
        <f t="shared" si="2"/>
        <v>420000</v>
      </c>
      <c r="J22" s="30">
        <v>100</v>
      </c>
      <c r="K22" s="17"/>
    </row>
    <row r="23" spans="1:14" s="3" customFormat="1" ht="70.5" customHeight="1" x14ac:dyDescent="0.2">
      <c r="A23" s="21" t="s">
        <v>24</v>
      </c>
      <c r="B23" s="43" t="s">
        <v>42</v>
      </c>
      <c r="C23" s="44" t="s">
        <v>43</v>
      </c>
      <c r="D23" s="45" t="s">
        <v>44</v>
      </c>
      <c r="E23" s="18" t="s">
        <v>33</v>
      </c>
      <c r="F23" s="19">
        <v>2022</v>
      </c>
      <c r="G23" s="20">
        <v>300000</v>
      </c>
      <c r="H23" s="20">
        <v>300000</v>
      </c>
      <c r="I23" s="20">
        <v>300000</v>
      </c>
      <c r="J23" s="30">
        <v>100</v>
      </c>
      <c r="K23" s="17"/>
    </row>
    <row r="24" spans="1:14" s="3" customFormat="1" ht="102" customHeight="1" x14ac:dyDescent="0.2">
      <c r="A24" s="21" t="s">
        <v>34</v>
      </c>
      <c r="B24" s="43" t="s">
        <v>45</v>
      </c>
      <c r="C24" s="44" t="s">
        <v>46</v>
      </c>
      <c r="D24" s="45" t="s">
        <v>47</v>
      </c>
      <c r="E24" s="29" t="s">
        <v>36</v>
      </c>
      <c r="F24" s="19">
        <v>2022</v>
      </c>
      <c r="G24" s="20">
        <v>50000</v>
      </c>
      <c r="H24" s="20">
        <v>50000</v>
      </c>
      <c r="I24" s="20">
        <v>50000</v>
      </c>
      <c r="J24" s="30">
        <v>100</v>
      </c>
      <c r="K24" s="17"/>
    </row>
    <row r="25" spans="1:14" s="3" customFormat="1" ht="87" customHeight="1" x14ac:dyDescent="0.2">
      <c r="A25" s="38" t="s">
        <v>25</v>
      </c>
      <c r="B25" s="38" t="s">
        <v>26</v>
      </c>
      <c r="C25" s="39" t="s">
        <v>27</v>
      </c>
      <c r="D25" s="40" t="s">
        <v>28</v>
      </c>
      <c r="E25" s="23" t="s">
        <v>30</v>
      </c>
      <c r="F25" s="33">
        <v>2022</v>
      </c>
      <c r="G25" s="20">
        <v>70000</v>
      </c>
      <c r="H25" s="20">
        <v>70000</v>
      </c>
      <c r="I25" s="20">
        <v>70000</v>
      </c>
      <c r="J25" s="30">
        <v>100</v>
      </c>
      <c r="K25" s="17"/>
    </row>
    <row r="26" spans="1:14" ht="20.25" x14ac:dyDescent="0.2">
      <c r="A26" s="35"/>
      <c r="B26" s="35"/>
      <c r="C26" s="35"/>
      <c r="D26" s="32" t="s">
        <v>2</v>
      </c>
      <c r="E26" s="36"/>
      <c r="F26" s="24" t="s">
        <v>3</v>
      </c>
      <c r="G26" s="25">
        <f>G14+G20</f>
        <v>800000</v>
      </c>
      <c r="H26" s="25">
        <f>H14+H20</f>
        <v>800000</v>
      </c>
      <c r="I26" s="25">
        <f>I14+I20</f>
        <v>800000</v>
      </c>
      <c r="J26" s="25" t="s">
        <v>3</v>
      </c>
      <c r="K26" s="7"/>
    </row>
    <row r="27" spans="1:14" ht="20.25" x14ac:dyDescent="0.2">
      <c r="A27" s="7"/>
      <c r="B27" s="7"/>
      <c r="C27" s="7"/>
      <c r="D27" s="7"/>
      <c r="E27" s="7"/>
      <c r="F27" s="9"/>
      <c r="G27" s="7"/>
      <c r="H27" s="7"/>
      <c r="I27" s="7"/>
      <c r="J27" s="9"/>
      <c r="K27" s="7"/>
    </row>
    <row r="28" spans="1:14" x14ac:dyDescent="0.2">
      <c r="E28" s="6"/>
      <c r="F28" s="4"/>
    </row>
    <row r="53" spans="10:10" x14ac:dyDescent="0.2">
      <c r="J53" s="1"/>
    </row>
  </sheetData>
  <mergeCells count="20">
    <mergeCell ref="D20:E20"/>
    <mergeCell ref="D21:E21"/>
    <mergeCell ref="A12:A13"/>
    <mergeCell ref="D15:E15"/>
    <mergeCell ref="D14:E14"/>
    <mergeCell ref="C12:C13"/>
    <mergeCell ref="D12:D13"/>
    <mergeCell ref="B12:B13"/>
    <mergeCell ref="G1:J1"/>
    <mergeCell ref="A6:J6"/>
    <mergeCell ref="A7:J7"/>
    <mergeCell ref="G12:G13"/>
    <mergeCell ref="A8:J8"/>
    <mergeCell ref="F12:F13"/>
    <mergeCell ref="H12:H13"/>
    <mergeCell ref="J12:J13"/>
    <mergeCell ref="I12:I13"/>
    <mergeCell ref="A9:B9"/>
    <mergeCell ref="A10:B10"/>
    <mergeCell ref="E12:E13"/>
  </mergeCells>
  <phoneticPr fontId="1" type="noConversion"/>
  <printOptions horizontalCentered="1"/>
  <pageMargins left="0.2" right="0.11811023622047245" top="0.59055118110236227" bottom="0.15748031496062992" header="0" footer="0"/>
  <pageSetup paperSize="9" scale="55" fitToHeight="7" orientation="landscape" blackAndWhite="1" errors="NA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Восстановл_Лист1</vt:lpstr>
      <vt:lpstr>Восстановл_Лист1!Заголовки_для_печати</vt:lpstr>
      <vt:lpstr>Восстановл_Лист1!Область_печати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2021-12-08T12:00:35Z</cp:lastPrinted>
  <dcterms:created xsi:type="dcterms:W3CDTF">2010-12-23T13:06:58Z</dcterms:created>
  <dcterms:modified xsi:type="dcterms:W3CDTF">2022-02-07T18:02:18Z</dcterms:modified>
</cp:coreProperties>
</file>